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<sst xmlns="http://schemas.openxmlformats.org/spreadsheetml/2006/main" count="65" uniqueCount="60">
  <si>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</si>
  <si>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</si>
  <si>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</si>
  <si>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</si>
  <si>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</si>
  <si>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</si>
  <si>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</si>
  <si>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</si>
  <si>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</si>
  <si>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</si>
  <si>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</si>
  <si>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</si>
  <si>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</si>
  <si>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</si>
  <si>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</si>
  <si>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</si>
  <si>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</si>
  <si>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</si>
  <si>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</si>
  <si>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</si>
  <si>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</si>
  <si>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</si>
  <si>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</si>
  <si>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</si>
  <si>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</si>
  <si>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</si>
  <si>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</si>
  <si>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</si>
  <si>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</si>
  <si>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</si>
  <si>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</si>
  <si>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</si>
  <si>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</si>
  <si>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</si>
  <si>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</si>
  <si>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</si>
  <si>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</si>
  <si>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</si>
  <si>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</si>
  <si>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</si>
  <si>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</si>
  <si>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</si>
  <si>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</si>
  <si>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</si>
  <si>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</si>
  <si>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</si>
  <si>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</si>
  <si>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</si>
  <si>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</si>
  <si>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</si>
  <si>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</si>
  <si>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</si>
  <si>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</si>
  <si>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</si>
  <si>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</si>
  <si>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</si>
  <si>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</si>
  <si>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</si>
  <si>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</si>
  <si>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01.09.2021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</si>
</sst>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130332.50000000001</v>
      </c>
      <c r="C8" s="14">
        <f>C9+C10+C11+C12+C17</f>
        <v>91035.50000000001</v>
      </c>
      <c r="D8" s="15">
        <f>C8/B8*100</f>
        <v>69.84865632133199</v>
      </c>
      <c r="E8" s="14">
        <f>E9+E10+E11+E12+E17</f>
        <v>72269.4</v>
      </c>
      <c r="F8" s="14">
        <f>F9+F10+F11+F12+F17</f>
        <v>61058</v>
      </c>
      <c r="G8" s="16">
        <f>F8/E8*100</f>
        <v>84.48665686998925</v>
      </c>
    </row>
    <row r="9" spans="1:7" ht="14.25">
      <c r="A9" s="17" t="s">
        <v>4</v>
      </c>
      <c r="B9" s="18">
        <v>42791.4</v>
      </c>
      <c r="C9" s="18">
        <v>26337</v>
      </c>
      <c r="D9" s="20">
        <f>C9/B9*100</f>
        <v>61.54741373266591</v>
      </c>
      <c r="E9" s="20">
        <v>28275.8</v>
      </c>
      <c r="F9" s="20">
        <v>17560</v>
      </c>
      <c r="G9" s="20">
        <f>F9/E9*100</f>
        <v>62.10257534711662</v>
      </c>
    </row>
    <row r="10" spans="1:7" ht="39.75" customHeight="1">
      <c r="A10" s="17" t="s">
        <v>5</v>
      </c>
      <c r="B10" s="18">
        <v>19388.5</v>
      </c>
      <c r="C10" s="18">
        <v>12220.8</v>
      </c>
      <c r="D10" s="20">
        <f>C10/B10*100</f>
        <v>63.03117827578203</v>
      </c>
      <c r="E10" s="18">
        <v>131.4</v>
      </c>
      <c r="F10" s="19">
        <v>82.9</v>
      </c>
      <c r="G10" s="20">
        <f>F10/E10*100</f>
        <v>63.08980213089802</v>
      </c>
    </row>
    <row r="11" spans="1:7" ht="19.5" customHeight="1">
      <c r="A11" s="17" t="s">
        <v>31</v>
      </c>
      <c r="B11" s="18">
        <v>27440.7</v>
      </c>
      <c r="C11" s="18">
        <v>31196.3</v>
      </c>
      <c r="D11" s="20">
        <f>C11/B11*100</f>
        <v>113.68623978251281</v>
      </c>
      <c r="E11" s="18">
        <v>23087.2</v>
      </c>
      <c r="F11" s="19">
        <v>25756.2</v>
      </c>
      <c r="G11" s="20">
        <f>F11/E11*100</f>
        <v>111.56051838248034</v>
      </c>
    </row>
    <row r="12" spans="1:7" ht="19.5" customHeight="1">
      <c r="A12" s="17" t="s">
        <v>38</v>
      </c>
      <c r="B12" s="18">
        <f>SUM(B14+B15+B16)</f>
        <v>35119.6</v>
      </c>
      <c r="C12" s="18">
        <v>17680.3</v>
      </c>
      <c r="D12" s="20">
        <f aca="true" t="shared" si="0" ref="D12:D23">C12/B12*100</f>
        <v>50.34311324730349</v>
      </c>
      <c r="E12" s="18">
        <f>SUM(E14+E15+E16)</f>
        <v>15215.3</v>
      </c>
      <c r="F12" s="18">
        <v>14074.7</v>
      </c>
      <c r="G12" s="20">
        <f>F12/E12*100</f>
        <v>92.5035983516592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15215.3</v>
      </c>
      <c r="C14" s="18">
        <v>14074.7</v>
      </c>
      <c r="D14" s="20">
        <f t="shared" si="0"/>
        <v>92.5035983516592</v>
      </c>
      <c r="E14" s="18">
        <v>15215.3</v>
      </c>
      <c r="F14" s="19">
        <v>14074.7</v>
      </c>
      <c r="G14" s="20">
        <f>F14/E14*100</f>
        <v>92.5035983516592</v>
      </c>
      <c r="I14" s="2"/>
    </row>
    <row r="15" spans="1:7" ht="14.25">
      <c r="A15" s="23" t="s">
        <v>49</v>
      </c>
      <c r="B15" s="18">
        <v>3224.3</v>
      </c>
      <c r="C15" s="18">
        <v>478.9</v>
      </c>
      <c r="D15" s="20">
        <f t="shared" si="0"/>
        <v>14.85283627454021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16680</v>
      </c>
      <c r="C16" s="25">
        <v>2490.2</v>
      </c>
      <c r="D16" s="20">
        <f t="shared" si="0"/>
        <v>14.929256594724219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5592.3</v>
      </c>
      <c r="C17" s="27">
        <v>3601.1</v>
      </c>
      <c r="D17" s="20">
        <f t="shared" si="0"/>
        <v>64.3938987536434</v>
      </c>
      <c r="E17" s="27">
        <v>5559.7</v>
      </c>
      <c r="F17" s="27">
        <v>3584.2</v>
      </c>
      <c r="G17" s="27">
        <f>F17/E17*100</f>
        <v>64.46750723959926</v>
      </c>
    </row>
    <row r="18" spans="1:7" ht="15" customHeight="1">
      <c r="A18" s="28" t="s">
        <v>33</v>
      </c>
      <c r="B18" s="29">
        <f>SUM(B19:B23)</f>
        <v>25332.5</v>
      </c>
      <c r="C18" s="29">
        <f>SUM(C19:C23)</f>
        <v>13275</v>
      </c>
      <c r="D18" s="30">
        <f>C18/B18*100</f>
        <v>52.403039573670185</v>
      </c>
      <c r="E18" s="29">
        <f>SUM(E19:E23)</f>
        <v>22712.1</v>
      </c>
      <c r="F18" s="29">
        <f>SUM(F19:F23)</f>
        <v>12559.699999999999</v>
      </c>
      <c r="G18" s="30">
        <f aca="true" t="shared" si="1" ref="G18:G23">F18/E18*100</f>
        <v>55.29959801163257</v>
      </c>
    </row>
    <row r="19" spans="1:7" ht="42">
      <c r="A19" s="31" t="s">
        <v>34</v>
      </c>
      <c r="B19" s="32">
        <v>22628.6</v>
      </c>
      <c r="C19" s="32">
        <v>11272.1</v>
      </c>
      <c r="D19" s="20">
        <f t="shared" si="0"/>
        <v>49.81351033647685</v>
      </c>
      <c r="E19" s="32">
        <v>21228</v>
      </c>
      <c r="F19" s="33">
        <v>10662.2</v>
      </c>
      <c r="G19" s="34">
        <f t="shared" si="1"/>
        <v>50.22705860184662</v>
      </c>
    </row>
    <row r="20" spans="1:10" ht="30.75" customHeight="1">
      <c r="A20" s="35" t="s">
        <v>35</v>
      </c>
      <c r="B20" s="18">
        <v>155</v>
      </c>
      <c r="C20" s="18">
        <v>190</v>
      </c>
      <c r="D20" s="20">
        <f t="shared" si="0"/>
        <v>122.58064516129032</v>
      </c>
      <c r="E20" s="18">
        <v>155</v>
      </c>
      <c r="F20" s="19">
        <v>190</v>
      </c>
      <c r="G20" s="20">
        <f t="shared" si="1"/>
        <v>122.58064516129032</v>
      </c>
      <c r="J20" s="1"/>
    </row>
    <row r="21" spans="1:7" ht="27" customHeight="1">
      <c r="A21" s="35" t="s">
        <v>6</v>
      </c>
      <c r="B21" s="18">
        <v>0</v>
      </c>
      <c r="C21" s="18">
        <v>1224.8</v>
      </c>
      <c r="D21" s="20" t="e">
        <f t="shared" si="0"/>
        <v>#DIV/0!</v>
      </c>
      <c r="E21" s="18">
        <v>0</v>
      </c>
      <c r="F21" s="19">
        <v>1224.8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294.4</v>
      </c>
      <c r="D22" s="20">
        <f t="shared" si="0"/>
        <v>57.90715971675846</v>
      </c>
      <c r="E22" s="18">
        <v>474.8</v>
      </c>
      <c r="F22" s="19">
        <v>266.3</v>
      </c>
      <c r="G22" s="20">
        <f t="shared" si="1"/>
        <v>56.08677337826453</v>
      </c>
    </row>
    <row r="23" spans="1:7" ht="15" thickBot="1">
      <c r="A23" s="26" t="s">
        <v>36</v>
      </c>
      <c r="B23" s="27">
        <v>2040.5</v>
      </c>
      <c r="C23" s="27">
        <v>293.7</v>
      </c>
      <c r="D23" s="20">
        <f t="shared" si="0"/>
        <v>14.393530997304582</v>
      </c>
      <c r="E23" s="27">
        <v>854.3</v>
      </c>
      <c r="F23" s="27">
        <v>216.4</v>
      </c>
      <c r="G23" s="27">
        <f t="shared" si="1"/>
        <v>25.330680088961728</v>
      </c>
    </row>
    <row r="24" spans="1:7" ht="14.25">
      <c r="A24" s="28" t="s">
        <v>8</v>
      </c>
      <c r="B24" s="36">
        <f>B25+B30+B32+B31</f>
        <v>680962.9</v>
      </c>
      <c r="C24" s="36">
        <f>C25+C30+C32+C31</f>
        <v>395335.9</v>
      </c>
      <c r="D24" s="36">
        <f aca="true" t="shared" si="2" ref="D24:D33">C24/B24*100</f>
        <v>58.05542416481133</v>
      </c>
      <c r="E24" s="36">
        <f>E25+E30+E32+E31</f>
        <v>675693.8</v>
      </c>
      <c r="F24" s="36">
        <f>F25+F30+F32+F31</f>
        <v>390115.7</v>
      </c>
      <c r="G24" s="30">
        <f aca="true" t="shared" si="3" ref="G24:G30">F24/E24*100</f>
        <v>57.73557490093886</v>
      </c>
    </row>
    <row r="25" spans="1:7" ht="14.25">
      <c r="A25" s="37" t="s">
        <v>52</v>
      </c>
      <c r="B25" s="18">
        <f>SUM(B26:B29)</f>
        <v>680801</v>
      </c>
      <c r="C25" s="18">
        <f>SUM(C26:C29)</f>
        <v>396587.8</v>
      </c>
      <c r="D25" s="18">
        <f t="shared" si="2"/>
        <v>58.25311654947628</v>
      </c>
      <c r="E25" s="18">
        <f>SUM(E26:E29)</f>
        <v>675693.8</v>
      </c>
      <c r="F25" s="18">
        <f>SUM(F26:F29)</f>
        <v>391957.5</v>
      </c>
      <c r="G25" s="20">
        <f t="shared" si="3"/>
        <v>58.00815398927739</v>
      </c>
    </row>
    <row r="26" spans="1:7" ht="14.25">
      <c r="A26" s="38" t="s">
        <v>42</v>
      </c>
      <c r="B26" s="18">
        <v>215058</v>
      </c>
      <c r="C26" s="18">
        <v>151022</v>
      </c>
      <c r="D26" s="18">
        <f t="shared" si="2"/>
        <v>70.22384659022217</v>
      </c>
      <c r="E26" s="18">
        <v>215058</v>
      </c>
      <c r="F26" s="18">
        <v>151022</v>
      </c>
      <c r="G26" s="20">
        <f t="shared" si="3"/>
        <v>70.22384659022217</v>
      </c>
    </row>
    <row r="27" spans="1:7" ht="14.25">
      <c r="A27" s="38" t="s">
        <v>43</v>
      </c>
      <c r="B27" s="18">
        <v>190532.5</v>
      </c>
      <c r="C27" s="18">
        <v>43459.8</v>
      </c>
      <c r="D27" s="18">
        <f t="shared" si="2"/>
        <v>22.80965189665805</v>
      </c>
      <c r="E27" s="18">
        <v>187332.5</v>
      </c>
      <c r="F27" s="18">
        <v>40259.9</v>
      </c>
      <c r="G27" s="20">
        <f t="shared" si="3"/>
        <v>21.491145423244767</v>
      </c>
    </row>
    <row r="28" spans="1:7" ht="14.25">
      <c r="A28" s="38" t="s">
        <v>44</v>
      </c>
      <c r="B28" s="18">
        <v>255978.5</v>
      </c>
      <c r="C28" s="18">
        <v>188744</v>
      </c>
      <c r="D28" s="18">
        <f t="shared" si="2"/>
        <v>73.73431753057386</v>
      </c>
      <c r="E28" s="18">
        <v>254071.3</v>
      </c>
      <c r="F28" s="18">
        <v>187313.6</v>
      </c>
      <c r="G28" s="20">
        <f t="shared" si="3"/>
        <v>73.72481661643799</v>
      </c>
    </row>
    <row r="29" spans="1:7" ht="14.25">
      <c r="A29" s="38" t="s">
        <v>45</v>
      </c>
      <c r="B29" s="18">
        <v>19232</v>
      </c>
      <c r="C29" s="18">
        <v>13362</v>
      </c>
      <c r="D29" s="18">
        <f t="shared" si="2"/>
        <v>69.4779534109817</v>
      </c>
      <c r="E29" s="18">
        <v>19232</v>
      </c>
      <c r="F29" s="19">
        <v>13362</v>
      </c>
      <c r="G29" s="20">
        <f t="shared" si="3"/>
        <v>69.4779534109817</v>
      </c>
    </row>
    <row r="30" spans="1:7" ht="14.25">
      <c r="A30" s="23" t="s">
        <v>37</v>
      </c>
      <c r="B30" s="21">
        <v>161.9</v>
      </c>
      <c r="C30" s="21">
        <v>589.9</v>
      </c>
      <c r="D30" s="21">
        <f t="shared" si="2"/>
        <v>364.3607164916615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" thickBot="1">
      <c r="A33" s="42" t="s">
        <v>40</v>
      </c>
      <c r="B33" s="43">
        <f>B24+B18+B8</f>
        <v>836627.9</v>
      </c>
      <c r="C33" s="43">
        <f>C24+C18+C8</f>
        <v>499646.4</v>
      </c>
      <c r="D33" s="43">
        <f t="shared" si="2"/>
        <v>59.721460400734905</v>
      </c>
      <c r="E33" s="43">
        <f>E24+E18+E8</f>
        <v>770675.3</v>
      </c>
      <c r="F33" s="43">
        <f>F24+F18+F8</f>
        <v>463733.4</v>
      </c>
      <c r="G33" s="44">
        <f>F33/E33*100</f>
        <v>60.1723449551322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120888</v>
      </c>
      <c r="C35" s="18">
        <v>73829.6</v>
      </c>
      <c r="D35" s="18">
        <f aca="true" t="shared" si="4" ref="D35:D49">C35/B35*100</f>
        <v>61.07272847594468</v>
      </c>
      <c r="E35" s="18">
        <v>63673.8</v>
      </c>
      <c r="F35" s="19">
        <v>37389.7</v>
      </c>
      <c r="G35" s="20">
        <f aca="true" t="shared" si="5" ref="G35:G48">F35/E35*100</f>
        <v>58.720698309194674</v>
      </c>
    </row>
    <row r="36" spans="1:7" ht="14.25">
      <c r="A36" s="17" t="s">
        <v>12</v>
      </c>
      <c r="B36" s="18">
        <v>1907.2</v>
      </c>
      <c r="C36" s="18">
        <v>1109.5</v>
      </c>
      <c r="D36" s="18">
        <f t="shared" si="4"/>
        <v>58.17428691275167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3334.6</v>
      </c>
      <c r="C37" s="18">
        <v>1254.1</v>
      </c>
      <c r="D37" s="18">
        <f t="shared" si="4"/>
        <v>37.60870869069753</v>
      </c>
      <c r="E37" s="18">
        <v>2134.1</v>
      </c>
      <c r="F37" s="19">
        <v>1254.1</v>
      </c>
      <c r="G37" s="20">
        <f t="shared" si="5"/>
        <v>58.76481889321025</v>
      </c>
    </row>
    <row r="38" spans="1:7" ht="21" customHeight="1">
      <c r="A38" s="17" t="s">
        <v>14</v>
      </c>
      <c r="B38" s="18">
        <v>40137.8</v>
      </c>
      <c r="C38" s="18">
        <v>14792.2</v>
      </c>
      <c r="D38" s="18">
        <f t="shared" si="4"/>
        <v>36.853539556228796</v>
      </c>
      <c r="E38" s="18">
        <v>18434.1</v>
      </c>
      <c r="F38" s="19">
        <v>3552.7</v>
      </c>
      <c r="G38" s="20">
        <f t="shared" si="5"/>
        <v>19.272435323666468</v>
      </c>
    </row>
    <row r="39" spans="1:7" ht="18.75" customHeight="1">
      <c r="A39" s="17" t="s">
        <v>15</v>
      </c>
      <c r="B39" s="18">
        <v>149244.5</v>
      </c>
      <c r="C39" s="18">
        <v>9841.1</v>
      </c>
      <c r="D39" s="18">
        <f t="shared" si="4"/>
        <v>6.593944835488075</v>
      </c>
      <c r="E39" s="18">
        <v>135786.2</v>
      </c>
      <c r="F39" s="19">
        <v>4768.8</v>
      </c>
      <c r="G39" s="20">
        <f t="shared" si="5"/>
        <v>3.5119916456900624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450050</v>
      </c>
      <c r="C41" s="18">
        <v>331387.4</v>
      </c>
      <c r="D41" s="18">
        <f t="shared" si="4"/>
        <v>73.63346294856127</v>
      </c>
      <c r="E41" s="18">
        <v>450050</v>
      </c>
      <c r="F41" s="18">
        <v>331387.4</v>
      </c>
      <c r="G41" s="20">
        <f t="shared" si="5"/>
        <v>73.63346294856127</v>
      </c>
    </row>
    <row r="42" spans="1:7" ht="17.25" customHeight="1">
      <c r="A42" s="17" t="s">
        <v>17</v>
      </c>
      <c r="B42" s="18">
        <v>64339.8</v>
      </c>
      <c r="C42" s="18">
        <v>37078.7</v>
      </c>
      <c r="D42" s="18">
        <f t="shared" si="4"/>
        <v>57.629492165036254</v>
      </c>
      <c r="E42" s="18">
        <v>61732.7</v>
      </c>
      <c r="F42" s="19">
        <v>40256.3</v>
      </c>
      <c r="G42" s="20">
        <f t="shared" si="5"/>
        <v>65.21065820869654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24611.1</v>
      </c>
      <c r="C44" s="18">
        <v>18448.5</v>
      </c>
      <c r="D44" s="18">
        <f t="shared" si="4"/>
        <v>74.96007898874898</v>
      </c>
      <c r="E44" s="18">
        <v>21677.3</v>
      </c>
      <c r="F44" s="19">
        <v>16664.2</v>
      </c>
      <c r="G44" s="20">
        <f t="shared" si="5"/>
        <v>76.87396493105692</v>
      </c>
    </row>
    <row r="45" spans="1:7" ht="18.75" customHeight="1">
      <c r="A45" s="17" t="s">
        <v>20</v>
      </c>
      <c r="B45" s="18">
        <v>1282</v>
      </c>
      <c r="C45" s="18">
        <v>886.2</v>
      </c>
      <c r="D45" s="18">
        <f t="shared" si="4"/>
        <v>69.12636505460219</v>
      </c>
      <c r="E45" s="18">
        <v>860</v>
      </c>
      <c r="F45" s="19">
        <v>521.2</v>
      </c>
      <c r="G45" s="20">
        <f t="shared" si="5"/>
        <v>60.6046511627907</v>
      </c>
    </row>
    <row r="46" spans="1:7" ht="17.25" customHeight="1">
      <c r="A46" s="37" t="s">
        <v>21</v>
      </c>
      <c r="B46" s="18">
        <v>8132.3</v>
      </c>
      <c r="C46" s="18">
        <v>4747.8</v>
      </c>
      <c r="D46" s="18">
        <f t="shared" si="4"/>
        <v>58.38200755013957</v>
      </c>
      <c r="E46" s="18">
        <v>8132.3</v>
      </c>
      <c r="F46" s="18">
        <v>4747.8</v>
      </c>
      <c r="G46" s="20">
        <f t="shared" si="5"/>
        <v>58.38200755013957</v>
      </c>
    </row>
    <row r="47" spans="1:7" ht="27.75">
      <c r="A47" s="17" t="s">
        <v>22</v>
      </c>
      <c r="B47" s="18">
        <v>333.3</v>
      </c>
      <c r="C47" s="18">
        <v>63.9</v>
      </c>
      <c r="D47" s="18">
        <f t="shared" si="4"/>
        <v>19.17191719171917</v>
      </c>
      <c r="E47" s="18">
        <v>80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2606</v>
      </c>
      <c r="C48" s="24">
        <v>0</v>
      </c>
      <c r="D48" s="24">
        <f t="shared" si="4"/>
        <v>0</v>
      </c>
      <c r="E48" s="24">
        <v>26861.1</v>
      </c>
      <c r="F48" s="46">
        <v>24759.3</v>
      </c>
      <c r="G48" s="47">
        <f t="shared" si="5"/>
        <v>92.17530183052817</v>
      </c>
    </row>
    <row r="49" spans="1:7" ht="18" thickBot="1">
      <c r="A49" s="42" t="s">
        <v>24</v>
      </c>
      <c r="B49" s="48">
        <f>SUM(B35:B48)</f>
        <v>866866.6000000001</v>
      </c>
      <c r="C49" s="48">
        <f>SUM(C35:C48)</f>
        <v>493439.00000000006</v>
      </c>
      <c r="D49" s="48">
        <f t="shared" si="4"/>
        <v>56.92213773145718</v>
      </c>
      <c r="E49" s="48">
        <f>E48+E47+E46+E45+E44+E43+E42+E41+E39+E38+E37+E36+E35</f>
        <v>789421.6000000001</v>
      </c>
      <c r="F49" s="48">
        <f>F48+F47+F46+F45+F44+F43+F42+F41+F39+F38+F37+F36+F35</f>
        <v>465301.5</v>
      </c>
      <c r="G49" s="49">
        <f>F49/E49*100</f>
        <v>58.94207860539918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>
        <v>630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80950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2021-09-15T12:37:23Z</dcterms:modified>
  <cp:category/>
  <cp:version/>
  <cp:contentType/>
  <cp:contentStatus/>
</cp:coreProperties>
</file>