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<sst xmlns="http://schemas.openxmlformats.org/spreadsheetml/2006/main" count="65" uniqueCount="60">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</sst>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166890.4</v>
      </c>
      <c r="C8" s="14">
        <f>C9+C10+C11+C12+C17</f>
        <v>117879.5</v>
      </c>
      <c r="D8" s="15">
        <f>C8/B8*100</f>
        <v>70.63288241864122</v>
      </c>
      <c r="E8" s="14">
        <f>E9+E10+E11+E12+E17</f>
        <v>101099.6</v>
      </c>
      <c r="F8" s="14">
        <f>F9+F10+F11+F12+F17</f>
        <v>79699.90000000001</v>
      </c>
      <c r="G8" s="16">
        <f>F8/E8*100</f>
        <v>78.83305176281607</v>
      </c>
    </row>
    <row r="9" spans="1:7" ht="14.25">
      <c r="A9" s="17" t="s">
        <v>4</v>
      </c>
      <c r="B9" s="18">
        <v>54217.3</v>
      </c>
      <c r="C9" s="18">
        <v>31807</v>
      </c>
      <c r="D9" s="20">
        <f>C9/B9*100</f>
        <v>58.66577642191698</v>
      </c>
      <c r="E9" s="20">
        <v>37232.2</v>
      </c>
      <c r="F9" s="20">
        <v>21168.3</v>
      </c>
      <c r="G9" s="20">
        <f>F9/E9*100</f>
        <v>56.854819215625184</v>
      </c>
    </row>
    <row r="10" spans="1:7" ht="39.75" customHeight="1">
      <c r="A10" s="17" t="s">
        <v>5</v>
      </c>
      <c r="B10" s="18">
        <v>21460.7</v>
      </c>
      <c r="C10" s="18">
        <v>15707.5</v>
      </c>
      <c r="D10" s="20">
        <f>C10/B10*100</f>
        <v>73.19192756993014</v>
      </c>
      <c r="E10" s="18">
        <v>167.8</v>
      </c>
      <c r="F10" s="19">
        <v>106.2</v>
      </c>
      <c r="G10" s="20">
        <f>F10/E10*100</f>
        <v>63.2896305125149</v>
      </c>
    </row>
    <row r="11" spans="1:7" ht="19.5" customHeight="1">
      <c r="A11" s="17" t="s">
        <v>31</v>
      </c>
      <c r="B11" s="18">
        <v>46146</v>
      </c>
      <c r="C11" s="18">
        <v>44149</v>
      </c>
      <c r="D11" s="20">
        <f>C11/B11*100</f>
        <v>95.67243097993325</v>
      </c>
      <c r="E11" s="18">
        <v>39609.3</v>
      </c>
      <c r="F11" s="19">
        <v>36998.6</v>
      </c>
      <c r="G11" s="20">
        <f>F11/E11*100</f>
        <v>93.40887114894734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22204.6</v>
      </c>
      <c r="D12" s="20">
        <f aca="true" t="shared" si="0" ref="D12:D23">C12/B12*100</f>
        <v>56.58390648770829</v>
      </c>
      <c r="E12" s="18">
        <f>SUM(E14+E15+E16)</f>
        <v>18300</v>
      </c>
      <c r="F12" s="18">
        <f>SUM(F14+F15+F16)</f>
        <v>17433.7</v>
      </c>
      <c r="G12" s="20">
        <f>F12/E12*100</f>
        <v>95.26612021857925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17433.7</v>
      </c>
      <c r="D14" s="20">
        <f t="shared" si="0"/>
        <v>95.26612021857925</v>
      </c>
      <c r="E14" s="18">
        <v>18300</v>
      </c>
      <c r="F14" s="19">
        <v>17433.7</v>
      </c>
      <c r="G14" s="20">
        <f>F14/E14*100</f>
        <v>95.26612021857925</v>
      </c>
      <c r="I14" s="2"/>
    </row>
    <row r="15" spans="1:7" ht="14.25">
      <c r="A15" s="23" t="s">
        <v>49</v>
      </c>
      <c r="B15" s="18">
        <v>5925</v>
      </c>
      <c r="C15" s="18">
        <v>596.5</v>
      </c>
      <c r="D15" s="20">
        <f t="shared" si="0"/>
        <v>10.067510548523206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4174.4</v>
      </c>
      <c r="D16" s="20">
        <f t="shared" si="0"/>
        <v>27.79801423729265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5824.5</v>
      </c>
      <c r="C17" s="27">
        <v>4011.4</v>
      </c>
      <c r="D17" s="20">
        <f t="shared" si="0"/>
        <v>68.87114773800327</v>
      </c>
      <c r="E17" s="27">
        <v>5790.3</v>
      </c>
      <c r="F17" s="27">
        <v>3993.1</v>
      </c>
      <c r="G17" s="27">
        <f>F17/E17*100</f>
        <v>68.96188453102602</v>
      </c>
    </row>
    <row r="18" spans="1:7" ht="15" customHeight="1">
      <c r="A18" s="28" t="s">
        <v>33</v>
      </c>
      <c r="B18" s="29">
        <f>SUM(B19:B23)</f>
        <v>50266.6</v>
      </c>
      <c r="C18" s="29">
        <f>SUM(C19:C23)</f>
        <v>10574.000000000002</v>
      </c>
      <c r="D18" s="30">
        <f>C18/B18*100</f>
        <v>21.0358369175556</v>
      </c>
      <c r="E18" s="29">
        <f>SUM(E19:E23)</f>
        <v>48216.4</v>
      </c>
      <c r="F18" s="29">
        <f>SUM(F19:F23)</f>
        <v>9372.600000000002</v>
      </c>
      <c r="G18" s="30">
        <f aca="true" t="shared" si="1" ref="G18:G23">F18/E18*100</f>
        <v>19.438614247434487</v>
      </c>
    </row>
    <row r="19" spans="1:7" ht="42">
      <c r="A19" s="31" t="s">
        <v>34</v>
      </c>
      <c r="B19" s="32">
        <v>48401.1</v>
      </c>
      <c r="C19" s="32">
        <v>9384.2</v>
      </c>
      <c r="D19" s="20">
        <f t="shared" si="0"/>
        <v>19.38840232969912</v>
      </c>
      <c r="E19" s="32">
        <v>47000</v>
      </c>
      <c r="F19" s="33">
        <v>8455.1</v>
      </c>
      <c r="G19" s="34">
        <f t="shared" si="1"/>
        <v>17.989574468085106</v>
      </c>
    </row>
    <row r="20" spans="1:10" ht="30.75" customHeight="1">
      <c r="A20" s="35" t="s">
        <v>35</v>
      </c>
      <c r="B20" s="18">
        <v>315</v>
      </c>
      <c r="C20" s="18">
        <v>174.1</v>
      </c>
      <c r="D20" s="20">
        <f t="shared" si="0"/>
        <v>55.269841269841265</v>
      </c>
      <c r="E20" s="18">
        <v>315</v>
      </c>
      <c r="F20" s="19">
        <v>174.1</v>
      </c>
      <c r="G20" s="20">
        <f t="shared" si="1"/>
        <v>55.269841269841265</v>
      </c>
      <c r="J20" s="1"/>
    </row>
    <row r="21" spans="1:7" ht="27" customHeight="1">
      <c r="A21" s="35" t="s">
        <v>6</v>
      </c>
      <c r="B21" s="18">
        <v>125.3</v>
      </c>
      <c r="C21" s="18">
        <v>249.1</v>
      </c>
      <c r="D21" s="20">
        <f t="shared" si="0"/>
        <v>198.80287310454906</v>
      </c>
      <c r="E21" s="18">
        <v>125.3</v>
      </c>
      <c r="F21" s="19">
        <v>249.1</v>
      </c>
      <c r="G21" s="20">
        <f t="shared" si="1"/>
        <v>198.80287310454906</v>
      </c>
    </row>
    <row r="22" spans="1:7" ht="18" customHeight="1">
      <c r="A22" s="35" t="s">
        <v>7</v>
      </c>
      <c r="B22" s="18">
        <v>548</v>
      </c>
      <c r="C22" s="18">
        <v>208.6</v>
      </c>
      <c r="D22" s="20">
        <f t="shared" si="0"/>
        <v>38.065693430656935</v>
      </c>
      <c r="E22" s="18">
        <v>499.1</v>
      </c>
      <c r="F22" s="19">
        <v>195.1</v>
      </c>
      <c r="G22" s="20">
        <f t="shared" si="1"/>
        <v>39.09036265277499</v>
      </c>
    </row>
    <row r="23" spans="1:7" ht="15" thickBot="1">
      <c r="A23" s="26" t="s">
        <v>36</v>
      </c>
      <c r="B23" s="27">
        <v>877.2</v>
      </c>
      <c r="C23" s="27">
        <v>558</v>
      </c>
      <c r="D23" s="20">
        <f t="shared" si="0"/>
        <v>63.61149110807113</v>
      </c>
      <c r="E23" s="27">
        <v>277</v>
      </c>
      <c r="F23" s="27">
        <v>299.2</v>
      </c>
      <c r="G23" s="27">
        <f t="shared" si="1"/>
        <v>108.014440433213</v>
      </c>
    </row>
    <row r="24" spans="1:7" ht="14.25">
      <c r="A24" s="28" t="s">
        <v>8</v>
      </c>
      <c r="B24" s="36">
        <f>B25+B30+B32+B31</f>
        <v>1014044.6000000001</v>
      </c>
      <c r="C24" s="36">
        <f>C25+C30+C32+C31</f>
        <v>793912.3</v>
      </c>
      <c r="D24" s="36">
        <f aca="true" t="shared" si="2" ref="D24:D33">C24/B24*100</f>
        <v>78.2916550218797</v>
      </c>
      <c r="E24" s="36">
        <f>E25+E30+E32+E31</f>
        <v>1009888.6</v>
      </c>
      <c r="F24" s="36">
        <f>F25+F30+F32+F31</f>
        <v>788601.9000000001</v>
      </c>
      <c r="G24" s="30">
        <f aca="true" t="shared" si="3" ref="G24:G30">F24/E24*100</f>
        <v>78.08800891504274</v>
      </c>
    </row>
    <row r="25" spans="1:7" ht="14.25">
      <c r="A25" s="37" t="s">
        <v>52</v>
      </c>
      <c r="B25" s="18">
        <f>SUM(B26:B29)</f>
        <v>1009031.1000000001</v>
      </c>
      <c r="C25" s="18">
        <f>SUM(C26:C29)</f>
        <v>791715</v>
      </c>
      <c r="D25" s="18">
        <f t="shared" si="2"/>
        <v>78.46289376016259</v>
      </c>
      <c r="E25" s="18">
        <f>SUM(E26:E29)</f>
        <v>1004875.1</v>
      </c>
      <c r="F25" s="18">
        <f>SUM(F26:F29)</f>
        <v>786208.7000000001</v>
      </c>
      <c r="G25" s="20">
        <f t="shared" si="3"/>
        <v>78.23944488225453</v>
      </c>
    </row>
    <row r="26" spans="1:7" ht="14.25">
      <c r="A26" s="38" t="s">
        <v>42</v>
      </c>
      <c r="B26" s="18">
        <v>228714</v>
      </c>
      <c r="C26" s="18">
        <v>155016</v>
      </c>
      <c r="D26" s="18">
        <f t="shared" si="2"/>
        <v>67.7772239565571</v>
      </c>
      <c r="E26" s="18">
        <v>228714</v>
      </c>
      <c r="F26" s="18">
        <v>155016</v>
      </c>
      <c r="G26" s="20">
        <f t="shared" si="3"/>
        <v>67.7772239565571</v>
      </c>
    </row>
    <row r="27" spans="1:7" ht="14.25">
      <c r="A27" s="38" t="s">
        <v>43</v>
      </c>
      <c r="B27" s="18">
        <v>469531.6</v>
      </c>
      <c r="C27" s="18">
        <v>422904</v>
      </c>
      <c r="D27" s="18">
        <f t="shared" si="2"/>
        <v>90.06933718625115</v>
      </c>
      <c r="E27" s="18">
        <v>467317.7</v>
      </c>
      <c r="F27" s="18">
        <v>418854.3</v>
      </c>
      <c r="G27" s="20">
        <f t="shared" si="3"/>
        <v>89.62945336759125</v>
      </c>
    </row>
    <row r="28" spans="1:7" ht="14.25">
      <c r="A28" s="38" t="s">
        <v>44</v>
      </c>
      <c r="B28" s="18">
        <v>291355.2</v>
      </c>
      <c r="C28" s="18">
        <v>200778.5</v>
      </c>
      <c r="D28" s="18">
        <f t="shared" si="2"/>
        <v>68.9119329258582</v>
      </c>
      <c r="E28" s="18">
        <v>289413.1</v>
      </c>
      <c r="F28" s="18">
        <v>199321.9</v>
      </c>
      <c r="G28" s="20">
        <f t="shared" si="3"/>
        <v>68.87107045258145</v>
      </c>
    </row>
    <row r="29" spans="1:7" ht="14.25">
      <c r="A29" s="38" t="s">
        <v>45</v>
      </c>
      <c r="B29" s="18">
        <v>19430.3</v>
      </c>
      <c r="C29" s="18">
        <v>13016.5</v>
      </c>
      <c r="D29" s="18">
        <f t="shared" si="2"/>
        <v>66.99073097172973</v>
      </c>
      <c r="E29" s="18">
        <v>19430.3</v>
      </c>
      <c r="F29" s="19">
        <v>13016.5</v>
      </c>
      <c r="G29" s="20">
        <f t="shared" si="3"/>
        <v>66.99073097172973</v>
      </c>
    </row>
    <row r="30" spans="1:7" ht="14.25">
      <c r="A30" s="23" t="s">
        <v>37</v>
      </c>
      <c r="B30" s="21">
        <v>5013.5</v>
      </c>
      <c r="C30" s="21">
        <v>2962.3</v>
      </c>
      <c r="D30" s="21">
        <f t="shared" si="2"/>
        <v>59.086466540341085</v>
      </c>
      <c r="E30" s="21">
        <v>5013.5</v>
      </c>
      <c r="F30" s="21">
        <v>2932.3</v>
      </c>
      <c r="G30" s="21">
        <f t="shared" si="3"/>
        <v>58.488082178119086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1231201.6</v>
      </c>
      <c r="C33" s="43">
        <f>C24+C18+C8</f>
        <v>922365.8</v>
      </c>
      <c r="D33" s="43">
        <f t="shared" si="2"/>
        <v>74.9159032931731</v>
      </c>
      <c r="E33" s="43">
        <f>E24+E18+E8</f>
        <v>1159204.6</v>
      </c>
      <c r="F33" s="43">
        <f>F24+F18+F8</f>
        <v>877674.4000000001</v>
      </c>
      <c r="G33" s="44">
        <f>F33/E33*100</f>
        <v>75.71350217209284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137864.6</v>
      </c>
      <c r="C35" s="18">
        <v>80408.9</v>
      </c>
      <c r="D35" s="18">
        <f aca="true" t="shared" si="4" ref="D35:D49">C35/B35*100</f>
        <v>58.32454451686654</v>
      </c>
      <c r="E35" s="18">
        <v>73859.3</v>
      </c>
      <c r="F35" s="19">
        <v>42923.1</v>
      </c>
      <c r="G35" s="20">
        <f aca="true" t="shared" si="5" ref="G35:G48">F35/E35*100</f>
        <v>58.114685625236085</v>
      </c>
    </row>
    <row r="36" spans="1:7" ht="14.25">
      <c r="A36" s="17" t="s">
        <v>12</v>
      </c>
      <c r="B36" s="18">
        <v>1942.1</v>
      </c>
      <c r="C36" s="18">
        <v>1083.2</v>
      </c>
      <c r="D36" s="18">
        <f t="shared" si="4"/>
        <v>55.77467689614336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2291</v>
      </c>
      <c r="C37" s="18">
        <v>1349.2</v>
      </c>
      <c r="D37" s="18">
        <f t="shared" si="4"/>
        <v>58.89131383675251</v>
      </c>
      <c r="E37" s="18">
        <v>4248.5</v>
      </c>
      <c r="F37" s="19">
        <v>3425.4</v>
      </c>
      <c r="G37" s="20">
        <f t="shared" si="5"/>
        <v>80.62610333058727</v>
      </c>
    </row>
    <row r="38" spans="1:7" ht="21" customHeight="1">
      <c r="A38" s="17" t="s">
        <v>14</v>
      </c>
      <c r="B38" s="18">
        <v>72517.2</v>
      </c>
      <c r="C38" s="18">
        <v>55529.5</v>
      </c>
      <c r="D38" s="18">
        <f t="shared" si="4"/>
        <v>76.57424721307497</v>
      </c>
      <c r="E38" s="18">
        <v>48287.4</v>
      </c>
      <c r="F38" s="19">
        <v>45341.3</v>
      </c>
      <c r="G38" s="20">
        <f t="shared" si="5"/>
        <v>93.89882246714464</v>
      </c>
    </row>
    <row r="39" spans="1:7" ht="18.75" customHeight="1">
      <c r="A39" s="17" t="s">
        <v>15</v>
      </c>
      <c r="B39" s="18">
        <v>57296.7</v>
      </c>
      <c r="C39" s="18">
        <v>37086.3</v>
      </c>
      <c r="D39" s="18">
        <f t="shared" si="4"/>
        <v>64.72676436862857</v>
      </c>
      <c r="E39" s="18">
        <v>37601.1</v>
      </c>
      <c r="F39" s="19">
        <v>24241.9</v>
      </c>
      <c r="G39" s="20">
        <f t="shared" si="5"/>
        <v>64.47125217081415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542998.8</v>
      </c>
      <c r="C41" s="18">
        <v>372377.2</v>
      </c>
      <c r="D41" s="18">
        <f t="shared" si="4"/>
        <v>68.57790477621681</v>
      </c>
      <c r="E41" s="18">
        <v>542998.8</v>
      </c>
      <c r="F41" s="18">
        <v>372377.2</v>
      </c>
      <c r="G41" s="20">
        <f t="shared" si="5"/>
        <v>68.57790477621681</v>
      </c>
    </row>
    <row r="42" spans="1:7" ht="17.25" customHeight="1">
      <c r="A42" s="17" t="s">
        <v>17</v>
      </c>
      <c r="B42" s="18">
        <v>142140</v>
      </c>
      <c r="C42" s="18">
        <v>80703.4</v>
      </c>
      <c r="D42" s="18">
        <f t="shared" si="4"/>
        <v>56.77740256085549</v>
      </c>
      <c r="E42" s="18">
        <v>59915.1</v>
      </c>
      <c r="F42" s="19">
        <v>35095.2</v>
      </c>
      <c r="G42" s="20">
        <f t="shared" si="5"/>
        <v>58.574883460096025</v>
      </c>
    </row>
    <row r="43" spans="1:7" ht="14.25">
      <c r="A43" s="17" t="s">
        <v>19</v>
      </c>
      <c r="B43" s="18">
        <v>70421.8</v>
      </c>
      <c r="C43" s="18">
        <v>40115.7</v>
      </c>
      <c r="D43" s="18">
        <f t="shared" si="4"/>
        <v>56.964888713438164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78089.9</v>
      </c>
      <c r="C44" s="18">
        <v>42122.6</v>
      </c>
      <c r="D44" s="18">
        <f t="shared" si="4"/>
        <v>53.94116268557138</v>
      </c>
      <c r="E44" s="18">
        <v>74359.7</v>
      </c>
      <c r="F44" s="19">
        <v>39652.3</v>
      </c>
      <c r="G44" s="20">
        <f t="shared" si="5"/>
        <v>53.324986518235015</v>
      </c>
    </row>
    <row r="45" spans="1:7" ht="18.75" customHeight="1">
      <c r="A45" s="17" t="s">
        <v>20</v>
      </c>
      <c r="B45" s="18">
        <v>137949.3</v>
      </c>
      <c r="C45" s="18">
        <v>66785.8</v>
      </c>
      <c r="D45" s="18">
        <f t="shared" si="4"/>
        <v>48.41329386955933</v>
      </c>
      <c r="E45" s="18">
        <v>27135.5</v>
      </c>
      <c r="F45" s="19">
        <v>26837.4</v>
      </c>
      <c r="G45" s="20">
        <f t="shared" si="5"/>
        <v>98.9014390742754</v>
      </c>
    </row>
    <row r="46" spans="1:7" ht="17.25" customHeight="1">
      <c r="A46" s="37" t="s">
        <v>21</v>
      </c>
      <c r="B46" s="18">
        <v>8501.7</v>
      </c>
      <c r="C46" s="18">
        <v>5373.4</v>
      </c>
      <c r="D46" s="18">
        <f t="shared" si="4"/>
        <v>63.203829822270826</v>
      </c>
      <c r="E46" s="18">
        <v>8501.7</v>
      </c>
      <c r="F46" s="18">
        <v>5373.4</v>
      </c>
      <c r="G46" s="20">
        <f t="shared" si="5"/>
        <v>63.203829822270826</v>
      </c>
    </row>
    <row r="47" spans="1:7" ht="27.75">
      <c r="A47" s="17" t="s">
        <v>22</v>
      </c>
      <c r="B47" s="18">
        <v>324.5</v>
      </c>
      <c r="C47" s="18">
        <v>172.6</v>
      </c>
      <c r="D47" s="18">
        <f t="shared" si="4"/>
        <v>53.18952234206471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1726.5</v>
      </c>
      <c r="C48" s="24">
        <v>0</v>
      </c>
      <c r="D48" s="24">
        <f t="shared" si="4"/>
        <v>0</v>
      </c>
      <c r="E48" s="24">
        <v>292046</v>
      </c>
      <c r="F48" s="46">
        <v>283661.9</v>
      </c>
      <c r="G48" s="47">
        <f t="shared" si="5"/>
        <v>97.1291851283702</v>
      </c>
    </row>
    <row r="49" spans="1:7" ht="18" thickBot="1">
      <c r="A49" s="42" t="s">
        <v>24</v>
      </c>
      <c r="B49" s="48">
        <f>SUM(B35:B48)</f>
        <v>1254064.1</v>
      </c>
      <c r="C49" s="48">
        <f>SUM(C35:C48)</f>
        <v>783107.8</v>
      </c>
      <c r="D49" s="48">
        <f t="shared" si="4"/>
        <v>62.44559588301746</v>
      </c>
      <c r="E49" s="48">
        <f>E48+E47+E46+E45+E44+E43+E42+E41+E39+E38+E37+E36+E35</f>
        <v>1169029.6</v>
      </c>
      <c r="F49" s="48">
        <f>F48+F47+F46+F45+F44+F43+F42+F41+F39+F38+F37+F36+F35</f>
        <v>878929.1000000002</v>
      </c>
      <c r="G49" s="49">
        <f>F49/E49*100</f>
        <v>75.18450345483126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2494.5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79298.5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2022-09-27T07:45:56Z</dcterms:modified>
  <cp:category/>
  <cp:version/>
  <cp:contentType/>
  <cp:contentStatus/>
</cp:coreProperties>
</file>