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<sst xmlns="http://schemas.openxmlformats.org/spreadsheetml/2006/main" count="65" uniqueCount="60">
  <si>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</si>
  <si>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</si>
  <si>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</si>
  <si>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</si>
  <si>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</si>
  <si>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</si>
  <si>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</si>
  <si>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</si>
  <si>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</si>
  <si>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</si>
  <si>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</si>
  <si>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</si>
  <si>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</si>
  <si>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</si>
  <si>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</si>
  <si>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</si>
  <si>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</si>
  <si>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</si>
  <si>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</si>
  <si>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</si>
  <si>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</si>
  <si>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</si>
  <si>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</si>
  <si>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</si>
  <si>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</si>
  <si>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</si>
  <si>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</si>
  <si>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</si>
  <si>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</si>
  <si>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</si>
  <si>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</si>
  <si>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</si>
  <si>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</si>
  <si>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</si>
  <si>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</si>
  <si>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</si>
  <si>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</si>
  <si>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</si>
  <si>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</si>
  <si>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</si>
  <si>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</si>
  <si>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</si>
  <si>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</si>
  <si>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</si>
  <si>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</si>
  <si>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</si>
  <si>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</si>
  <si>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</si>
  <si>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</si>
  <si>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</si>
  <si>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</si>
  <si>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</si>
  <si>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</si>
  <si>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</si>
  <si>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</si>
  <si>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</si>
  <si>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</si>
  <si>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r>
      <t xml:space="preserve">Утвержденный бюджет </t>
    </r>
    <r>
      <rPr>
        <sz val="11"/>
        <color indexed="10"/>
        <rFont val="Arial"/>
        <family val="2"/>
      </rPr>
      <t>на 2019 год</t>
    </r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</si>
  <si>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</si>
  <si>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 01.07.2019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</si>
</sst>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B40" sqref="B40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8"/>
      <c r="F2" s="58"/>
      <c r="G2" s="58"/>
    </row>
    <row r="3" spans="1:7" ht="15" customHeight="1">
      <c r="A3" s="3"/>
      <c r="B3" s="3"/>
      <c r="C3" s="3"/>
      <c r="D3" s="3"/>
      <c r="E3" s="58"/>
      <c r="F3" s="58"/>
      <c r="G3" s="5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2"/>
      <c r="B5" s="61" t="s">
        <v>0</v>
      </c>
      <c r="C5" s="61"/>
      <c r="D5" s="61"/>
      <c r="E5" s="61" t="s">
        <v>50</v>
      </c>
      <c r="F5" s="61"/>
      <c r="G5" s="61"/>
    </row>
    <row r="6" spans="1:7" ht="48.75" customHeight="1">
      <c r="A6" s="62"/>
      <c r="B6" s="55" t="s">
        <v>57</v>
      </c>
      <c r="C6" s="55" t="s">
        <v>1</v>
      </c>
      <c r="D6" s="56" t="s">
        <v>2</v>
      </c>
      <c r="E6" s="55" t="s">
        <v>57</v>
      </c>
      <c r="F6" s="55" t="s">
        <v>1</v>
      </c>
      <c r="G6" s="56" t="s">
        <v>2</v>
      </c>
    </row>
    <row r="7" spans="1:7" ht="18">
      <c r="A7" s="63" t="s">
        <v>9</v>
      </c>
      <c r="B7" s="64"/>
      <c r="C7" s="64"/>
      <c r="D7" s="64"/>
      <c r="E7" s="64"/>
      <c r="F7" s="64"/>
      <c r="G7" s="65"/>
    </row>
    <row r="8" spans="1:7" ht="15">
      <c r="A8" s="13" t="s">
        <v>30</v>
      </c>
      <c r="B8" s="14">
        <f>B9+B10+B11+B12+B17</f>
        <v>123349.5</v>
      </c>
      <c r="C8" s="14">
        <f>C9+C10+C11+C12+C17</f>
        <v>53229.2</v>
      </c>
      <c r="D8" s="15">
        <f>C8/B8*100</f>
        <v>43.153154248699835</v>
      </c>
      <c r="E8" s="14">
        <f>E9+E10+E11+E12+E17</f>
        <v>74550.6</v>
      </c>
      <c r="F8" s="14">
        <f>F9+F10+F11+F12+F17</f>
        <v>36269.700000000004</v>
      </c>
      <c r="G8" s="16">
        <f>F8/E8*100</f>
        <v>48.65111749603625</v>
      </c>
    </row>
    <row r="9" spans="1:7" ht="15">
      <c r="A9" s="17" t="s">
        <v>4</v>
      </c>
      <c r="B9" s="18">
        <v>41339.1</v>
      </c>
      <c r="C9" s="18">
        <v>14210</v>
      </c>
      <c r="D9" s="18">
        <f>C9/B9*100</f>
        <v>34.374236497649925</v>
      </c>
      <c r="E9" s="18">
        <v>28435.4</v>
      </c>
      <c r="F9" s="19">
        <v>9499</v>
      </c>
      <c r="G9" s="20">
        <f>F9/E9*100</f>
        <v>33.40554379400324</v>
      </c>
    </row>
    <row r="10" spans="1:7" ht="39.75" customHeight="1">
      <c r="A10" s="17" t="s">
        <v>5</v>
      </c>
      <c r="B10" s="18">
        <v>15221</v>
      </c>
      <c r="C10" s="18">
        <v>6785.5</v>
      </c>
      <c r="D10" s="18">
        <f>C10/B10*100</f>
        <v>44.579856776821494</v>
      </c>
      <c r="E10" s="18">
        <v>103.2</v>
      </c>
      <c r="F10" s="19">
        <v>46</v>
      </c>
      <c r="G10" s="20">
        <f>F10/E10*100</f>
        <v>44.57364341085272</v>
      </c>
    </row>
    <row r="11" spans="1:7" ht="19.5" customHeight="1">
      <c r="A11" s="17" t="s">
        <v>31</v>
      </c>
      <c r="B11" s="18">
        <v>22611</v>
      </c>
      <c r="C11" s="18">
        <v>13652.2</v>
      </c>
      <c r="D11" s="18">
        <f>C11/B11*100</f>
        <v>60.3785767989032</v>
      </c>
      <c r="E11" s="18">
        <v>18848.9</v>
      </c>
      <c r="F11" s="19">
        <v>11146.4</v>
      </c>
      <c r="G11" s="20">
        <f>F11/E11*100</f>
        <v>59.13554637140628</v>
      </c>
    </row>
    <row r="12" spans="1:7" ht="19.5" customHeight="1">
      <c r="A12" s="17" t="s">
        <v>38</v>
      </c>
      <c r="B12" s="18">
        <f>B14+B15+B16</f>
        <v>39301.7</v>
      </c>
      <c r="C12" s="18">
        <f>C14+C15+C16</f>
        <v>16544.4</v>
      </c>
      <c r="D12" s="18">
        <f>C12/B12*100</f>
        <v>42.09588898190155</v>
      </c>
      <c r="E12" s="18">
        <f>E14</f>
        <v>22325.3</v>
      </c>
      <c r="F12" s="19">
        <f>F14</f>
        <v>13560.9</v>
      </c>
      <c r="G12" s="20">
        <f>F12/E12*100</f>
        <v>60.74229685603329</v>
      </c>
    </row>
    <row r="13" spans="1:7" ht="17.25" customHeight="1">
      <c r="A13" s="17" t="s">
        <v>39</v>
      </c>
      <c r="B13" s="21"/>
      <c r="C13" s="21"/>
      <c r="D13" s="21"/>
      <c r="E13" s="21"/>
      <c r="F13" s="21"/>
      <c r="G13" s="21"/>
    </row>
    <row r="14" spans="1:9" ht="15">
      <c r="A14" s="22" t="s">
        <v>41</v>
      </c>
      <c r="B14" s="18">
        <v>22325.3</v>
      </c>
      <c r="C14" s="18">
        <v>13560.9</v>
      </c>
      <c r="D14" s="18">
        <f>C14/B14*100</f>
        <v>60.74229685603329</v>
      </c>
      <c r="E14" s="18">
        <v>22325.3</v>
      </c>
      <c r="F14" s="19">
        <v>13560.9</v>
      </c>
      <c r="G14" s="20">
        <f>F14/E14*100</f>
        <v>60.74229685603329</v>
      </c>
      <c r="I14" s="2"/>
    </row>
    <row r="15" spans="1:7" ht="15">
      <c r="A15" s="23" t="s">
        <v>49</v>
      </c>
      <c r="B15" s="18">
        <v>2503.7</v>
      </c>
      <c r="C15" s="18">
        <v>312.2</v>
      </c>
      <c r="D15" s="18">
        <f>C15/B15*100</f>
        <v>12.469545073291528</v>
      </c>
      <c r="E15" s="24">
        <v>0</v>
      </c>
      <c r="F15" s="19">
        <v>0</v>
      </c>
      <c r="G15" s="20" t="e">
        <f>F15/E15*100</f>
        <v>#DIV/0!</v>
      </c>
    </row>
    <row r="16" spans="1:7" ht="15">
      <c r="A16" s="23" t="s">
        <v>48</v>
      </c>
      <c r="B16" s="25">
        <v>14472.7</v>
      </c>
      <c r="C16" s="25">
        <v>2671.3</v>
      </c>
      <c r="D16" s="25">
        <f>C16/B16*100</f>
        <v>18.457509656111164</v>
      </c>
      <c r="E16" s="20">
        <v>0</v>
      </c>
      <c r="F16" s="25">
        <v>0</v>
      </c>
      <c r="G16" s="20" t="e">
        <f>F16/E16*100</f>
        <v>#DIV/0!</v>
      </c>
    </row>
    <row r="17" spans="1:7" ht="15.75" thickBot="1">
      <c r="A17" s="26" t="s">
        <v>32</v>
      </c>
      <c r="B17" s="27">
        <v>4876.7</v>
      </c>
      <c r="C17" s="27">
        <v>2037.1</v>
      </c>
      <c r="D17" s="27">
        <f>C17/B17*100</f>
        <v>41.77209998564603</v>
      </c>
      <c r="E17" s="27">
        <v>4837.8</v>
      </c>
      <c r="F17" s="27">
        <v>2017.4</v>
      </c>
      <c r="G17" s="27">
        <f>F17/E17*100</f>
        <v>41.70077307867213</v>
      </c>
    </row>
    <row r="18" spans="1:7" ht="15" customHeight="1">
      <c r="A18" s="28" t="s">
        <v>33</v>
      </c>
      <c r="B18" s="29">
        <f>B19+B20+B21+B22+B23</f>
        <v>23812.600000000002</v>
      </c>
      <c r="C18" s="29">
        <f>C19+C20+C21+C22+C23</f>
        <v>5431.5</v>
      </c>
      <c r="D18" s="30">
        <f aca="true" t="shared" si="0" ref="D18:D23">C18/B18*100</f>
        <v>22.809353031588316</v>
      </c>
      <c r="E18" s="29">
        <f>E19+E20+E21+E22+E23</f>
        <v>22121.4</v>
      </c>
      <c r="F18" s="29">
        <f>F19+F20+F21+F22+F23</f>
        <v>4420.4</v>
      </c>
      <c r="G18" s="30">
        <f aca="true" t="shared" si="1" ref="G18:G23">F18/E18*100</f>
        <v>19.98246042293887</v>
      </c>
    </row>
    <row r="19" spans="1:7" ht="42.75">
      <c r="A19" s="31" t="s">
        <v>34</v>
      </c>
      <c r="B19" s="32">
        <v>21910.7</v>
      </c>
      <c r="C19" s="32">
        <v>3642.1</v>
      </c>
      <c r="D19" s="32">
        <f t="shared" si="0"/>
        <v>16.622472125491196</v>
      </c>
      <c r="E19" s="32">
        <v>20296</v>
      </c>
      <c r="F19" s="33">
        <v>2784.6</v>
      </c>
      <c r="G19" s="34">
        <f t="shared" si="1"/>
        <v>13.719944816712653</v>
      </c>
    </row>
    <row r="20" spans="1:10" ht="30.75" customHeight="1">
      <c r="A20" s="35" t="s">
        <v>35</v>
      </c>
      <c r="B20" s="18">
        <v>42.4</v>
      </c>
      <c r="C20" s="18">
        <v>123.7</v>
      </c>
      <c r="D20" s="18">
        <f t="shared" si="0"/>
        <v>291.74528301886795</v>
      </c>
      <c r="E20" s="18">
        <v>42.4</v>
      </c>
      <c r="F20" s="19">
        <v>123.7</v>
      </c>
      <c r="G20" s="20">
        <f t="shared" si="1"/>
        <v>291.74528301886795</v>
      </c>
      <c r="J20" s="1"/>
    </row>
    <row r="21" spans="1:7" ht="27" customHeight="1">
      <c r="A21" s="35" t="s">
        <v>6</v>
      </c>
      <c r="B21" s="18">
        <v>0</v>
      </c>
      <c r="C21" s="18">
        <v>442.9</v>
      </c>
      <c r="D21" s="18" t="e">
        <f t="shared" si="0"/>
        <v>#DIV/0!</v>
      </c>
      <c r="E21" s="18">
        <v>0</v>
      </c>
      <c r="F21" s="19">
        <v>442.9</v>
      </c>
      <c r="G21" s="20" t="e">
        <f t="shared" si="1"/>
        <v>#DIV/0!</v>
      </c>
    </row>
    <row r="22" spans="1:7" ht="18" customHeight="1">
      <c r="A22" s="35" t="s">
        <v>7</v>
      </c>
      <c r="B22" s="18">
        <v>1725</v>
      </c>
      <c r="C22" s="18">
        <v>841.8</v>
      </c>
      <c r="D22" s="18">
        <f t="shared" si="0"/>
        <v>48.8</v>
      </c>
      <c r="E22" s="18">
        <v>1725</v>
      </c>
      <c r="F22" s="19">
        <v>697.3</v>
      </c>
      <c r="G22" s="20">
        <f t="shared" si="1"/>
        <v>40.4231884057971</v>
      </c>
    </row>
    <row r="23" spans="1:7" ht="15.75" thickBot="1">
      <c r="A23" s="26" t="s">
        <v>36</v>
      </c>
      <c r="B23" s="27">
        <v>134.5</v>
      </c>
      <c r="C23" s="27">
        <v>381</v>
      </c>
      <c r="D23" s="27">
        <f t="shared" si="0"/>
        <v>283.271375464684</v>
      </c>
      <c r="E23" s="27">
        <v>58</v>
      </c>
      <c r="F23" s="27">
        <v>371.9</v>
      </c>
      <c r="G23" s="27">
        <f t="shared" si="1"/>
        <v>641.2068965517241</v>
      </c>
    </row>
    <row r="24" spans="1:7" ht="15">
      <c r="A24" s="28" t="s">
        <v>8</v>
      </c>
      <c r="B24" s="36">
        <f>B25+B30+B32+B31</f>
        <v>587132.4</v>
      </c>
      <c r="C24" s="36">
        <f>C25+C30+C32+C31</f>
        <v>297947.7</v>
      </c>
      <c r="D24" s="36">
        <f aca="true" t="shared" si="2" ref="D24:D33">C24/B24*100</f>
        <v>50.746254166862535</v>
      </c>
      <c r="E24" s="36">
        <f>E25+E30+E32+E31</f>
        <v>584898.7</v>
      </c>
      <c r="F24" s="36">
        <f>F25+F30+F32+F31</f>
        <v>296169.4</v>
      </c>
      <c r="G24" s="30">
        <f aca="true" t="shared" si="3" ref="G24:G30">F24/E24*100</f>
        <v>50.6360161169789</v>
      </c>
    </row>
    <row r="25" spans="1:7" ht="15">
      <c r="A25" s="37" t="s">
        <v>52</v>
      </c>
      <c r="B25" s="18">
        <f>SUM(B26:B29)</f>
        <v>586603.4</v>
      </c>
      <c r="C25" s="18">
        <f>SUM(C26:C29)</f>
        <v>297895</v>
      </c>
      <c r="D25" s="18">
        <f t="shared" si="2"/>
        <v>50.783033306659995</v>
      </c>
      <c r="E25" s="18">
        <f>SUM(E26:E29)</f>
        <v>584898.7</v>
      </c>
      <c r="F25" s="18">
        <f>SUM(F26:F29)</f>
        <v>296190.30000000005</v>
      </c>
      <c r="G25" s="20">
        <f t="shared" si="3"/>
        <v>50.63958938530725</v>
      </c>
    </row>
    <row r="26" spans="1:7" ht="15">
      <c r="A26" s="38" t="s">
        <v>42</v>
      </c>
      <c r="B26" s="18">
        <v>207980</v>
      </c>
      <c r="C26" s="18">
        <v>108990</v>
      </c>
      <c r="D26" s="18">
        <f t="shared" si="2"/>
        <v>52.40407731512645</v>
      </c>
      <c r="E26" s="18">
        <v>207980</v>
      </c>
      <c r="F26" s="18">
        <v>108990</v>
      </c>
      <c r="G26" s="20">
        <f t="shared" si="3"/>
        <v>52.40407731512645</v>
      </c>
    </row>
    <row r="27" spans="1:7" ht="15">
      <c r="A27" s="38" t="s">
        <v>43</v>
      </c>
      <c r="B27" s="18">
        <v>104284.2</v>
      </c>
      <c r="C27" s="18">
        <v>23704</v>
      </c>
      <c r="D27" s="18">
        <f t="shared" si="2"/>
        <v>22.730193068556886</v>
      </c>
      <c r="E27" s="18">
        <v>102579.5</v>
      </c>
      <c r="F27" s="18">
        <v>21999.3</v>
      </c>
      <c r="G27" s="20">
        <f t="shared" si="3"/>
        <v>21.44609790455208</v>
      </c>
    </row>
    <row r="28" spans="1:7" ht="15">
      <c r="A28" s="38" t="s">
        <v>44</v>
      </c>
      <c r="B28" s="18">
        <v>243219.2</v>
      </c>
      <c r="C28" s="18">
        <v>139636.6</v>
      </c>
      <c r="D28" s="18">
        <f t="shared" si="2"/>
        <v>57.41183261847749</v>
      </c>
      <c r="E28" s="18">
        <v>243219.2</v>
      </c>
      <c r="F28" s="18">
        <v>139636.6</v>
      </c>
      <c r="G28" s="20">
        <f t="shared" si="3"/>
        <v>57.41183261847749</v>
      </c>
    </row>
    <row r="29" spans="1:7" ht="15">
      <c r="A29" s="38" t="s">
        <v>45</v>
      </c>
      <c r="B29" s="18">
        <v>31120</v>
      </c>
      <c r="C29" s="18">
        <v>25564.4</v>
      </c>
      <c r="D29" s="18">
        <f t="shared" si="2"/>
        <v>82.1478149100257</v>
      </c>
      <c r="E29" s="18">
        <v>31120</v>
      </c>
      <c r="F29" s="19">
        <v>25564.4</v>
      </c>
      <c r="G29" s="20">
        <f t="shared" si="3"/>
        <v>82.1478149100257</v>
      </c>
    </row>
    <row r="30" spans="1:7" ht="15">
      <c r="A30" s="23" t="s">
        <v>37</v>
      </c>
      <c r="B30" s="21">
        <v>529</v>
      </c>
      <c r="C30" s="21">
        <v>52.7</v>
      </c>
      <c r="D30" s="21">
        <f t="shared" si="2"/>
        <v>9.962192816635161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58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0</v>
      </c>
      <c r="D32" s="41">
        <v>0</v>
      </c>
      <c r="E32" s="24">
        <v>0</v>
      </c>
      <c r="F32" s="24">
        <v>-20.9</v>
      </c>
      <c r="G32" s="41">
        <v>0</v>
      </c>
    </row>
    <row r="33" spans="1:7" ht="18.75" thickBot="1">
      <c r="A33" s="42" t="s">
        <v>40</v>
      </c>
      <c r="B33" s="43">
        <f>B24+B18+B8</f>
        <v>734294.5</v>
      </c>
      <c r="C33" s="43">
        <f>C24+C18+C8</f>
        <v>356608.4</v>
      </c>
      <c r="D33" s="43">
        <f t="shared" si="2"/>
        <v>48.56476522703085</v>
      </c>
      <c r="E33" s="43">
        <f>E24+E18+E8</f>
        <v>681570.7</v>
      </c>
      <c r="F33" s="43">
        <f>F24+F18+F8</f>
        <v>336859.50000000006</v>
      </c>
      <c r="G33" s="44">
        <f>F33/E33*100</f>
        <v>49.42399959387927</v>
      </c>
    </row>
    <row r="34" spans="1:7" ht="17.25" customHeight="1">
      <c r="A34" s="69" t="s">
        <v>10</v>
      </c>
      <c r="B34" s="69"/>
      <c r="C34" s="69"/>
      <c r="D34" s="69"/>
      <c r="E34" s="69"/>
      <c r="F34" s="69"/>
      <c r="G34" s="69"/>
    </row>
    <row r="35" spans="1:7" ht="15">
      <c r="A35" s="17" t="s">
        <v>11</v>
      </c>
      <c r="B35" s="18">
        <v>94345.3</v>
      </c>
      <c r="C35" s="18">
        <v>47698.9</v>
      </c>
      <c r="D35" s="18">
        <f aca="true" t="shared" si="4" ref="D35:D49">C35/B35*100</f>
        <v>50.55779143211162</v>
      </c>
      <c r="E35" s="18">
        <v>51897.9</v>
      </c>
      <c r="F35" s="19">
        <v>26000.5</v>
      </c>
      <c r="G35" s="20">
        <f aca="true" t="shared" si="5" ref="G35:G48">F35/E35*100</f>
        <v>50.09932964532283</v>
      </c>
    </row>
    <row r="36" spans="1:7" ht="15">
      <c r="A36" s="17" t="s">
        <v>12</v>
      </c>
      <c r="B36" s="18">
        <v>1645.8</v>
      </c>
      <c r="C36" s="18">
        <v>662.1</v>
      </c>
      <c r="D36" s="18">
        <f t="shared" si="4"/>
        <v>40.22967553773241</v>
      </c>
      <c r="E36" s="18">
        <v>1645.8</v>
      </c>
      <c r="F36" s="19">
        <v>822.9</v>
      </c>
      <c r="G36" s="20">
        <f t="shared" si="5"/>
        <v>50</v>
      </c>
    </row>
    <row r="37" spans="1:7" ht="28.5">
      <c r="A37" s="17" t="s">
        <v>13</v>
      </c>
      <c r="B37" s="18">
        <v>2926.4</v>
      </c>
      <c r="C37" s="18">
        <v>686.1</v>
      </c>
      <c r="D37" s="18">
        <f t="shared" si="4"/>
        <v>23.44518862766539</v>
      </c>
      <c r="E37" s="18">
        <v>2443.2</v>
      </c>
      <c r="F37" s="19">
        <v>582.1</v>
      </c>
      <c r="G37" s="20">
        <f t="shared" si="5"/>
        <v>23.825311067452525</v>
      </c>
    </row>
    <row r="38" spans="1:7" ht="15">
      <c r="A38" s="17" t="s">
        <v>14</v>
      </c>
      <c r="B38" s="18">
        <v>64021.6</v>
      </c>
      <c r="C38" s="18">
        <v>18383.8</v>
      </c>
      <c r="D38" s="18">
        <f t="shared" si="4"/>
        <v>28.714996188786284</v>
      </c>
      <c r="E38" s="18">
        <v>14749.4</v>
      </c>
      <c r="F38" s="19">
        <v>8902.4</v>
      </c>
      <c r="G38" s="20">
        <f t="shared" si="5"/>
        <v>60.35770946614778</v>
      </c>
    </row>
    <row r="39" spans="1:7" ht="15">
      <c r="A39" s="17" t="s">
        <v>15</v>
      </c>
      <c r="B39" s="18">
        <v>53530.5</v>
      </c>
      <c r="C39" s="18">
        <v>6500.1</v>
      </c>
      <c r="D39" s="18">
        <f t="shared" si="4"/>
        <v>12.142797096982095</v>
      </c>
      <c r="E39" s="18">
        <v>47404.5</v>
      </c>
      <c r="F39" s="19">
        <v>300</v>
      </c>
      <c r="G39" s="20">
        <f t="shared" si="5"/>
        <v>0.6328513115843433</v>
      </c>
    </row>
    <row r="40" spans="1:7" ht="1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5">
      <c r="A41" s="17" t="s">
        <v>16</v>
      </c>
      <c r="B41" s="18">
        <v>402629.4</v>
      </c>
      <c r="C41" s="18">
        <v>213983.5</v>
      </c>
      <c r="D41" s="18">
        <f t="shared" si="4"/>
        <v>53.14651637461149</v>
      </c>
      <c r="E41" s="18">
        <v>402629.4</v>
      </c>
      <c r="F41" s="18">
        <v>213983.5</v>
      </c>
      <c r="G41" s="20">
        <f t="shared" si="5"/>
        <v>53.14651637461149</v>
      </c>
    </row>
    <row r="42" spans="1:7" ht="15">
      <c r="A42" s="17" t="s">
        <v>17</v>
      </c>
      <c r="B42" s="18">
        <v>74306.2</v>
      </c>
      <c r="C42" s="18">
        <v>22523</v>
      </c>
      <c r="D42" s="18">
        <f t="shared" si="4"/>
        <v>30.31106421805987</v>
      </c>
      <c r="E42" s="18">
        <v>70848.8</v>
      </c>
      <c r="F42" s="19">
        <v>20985.1</v>
      </c>
      <c r="G42" s="20">
        <f t="shared" si="5"/>
        <v>29.61955601224015</v>
      </c>
    </row>
    <row r="43" spans="1:7" ht="1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5">
      <c r="A44" s="17" t="s">
        <v>18</v>
      </c>
      <c r="B44" s="18">
        <v>42829.4</v>
      </c>
      <c r="C44" s="18">
        <v>23490</v>
      </c>
      <c r="D44" s="18">
        <f t="shared" si="4"/>
        <v>54.84550332248409</v>
      </c>
      <c r="E44" s="18">
        <v>40199.6</v>
      </c>
      <c r="F44" s="19">
        <v>22372.7</v>
      </c>
      <c r="G44" s="20">
        <f t="shared" si="5"/>
        <v>55.654036358570735</v>
      </c>
    </row>
    <row r="45" spans="1:7" ht="15">
      <c r="A45" s="17" t="s">
        <v>20</v>
      </c>
      <c r="B45" s="18">
        <v>986</v>
      </c>
      <c r="C45" s="18">
        <v>846.4</v>
      </c>
      <c r="D45" s="18">
        <f t="shared" si="4"/>
        <v>85.841784989858</v>
      </c>
      <c r="E45" s="18">
        <v>872.2</v>
      </c>
      <c r="F45" s="19">
        <v>806.4</v>
      </c>
      <c r="G45" s="20">
        <f t="shared" si="5"/>
        <v>92.45585874799357</v>
      </c>
    </row>
    <row r="46" spans="1:7" ht="15">
      <c r="A46" s="37" t="s">
        <v>21</v>
      </c>
      <c r="B46" s="18">
        <v>7847.6</v>
      </c>
      <c r="C46" s="18">
        <v>3565.2</v>
      </c>
      <c r="D46" s="18">
        <f t="shared" si="4"/>
        <v>45.43045007390794</v>
      </c>
      <c r="E46" s="18">
        <v>7847.6</v>
      </c>
      <c r="F46" s="18">
        <v>3565.2</v>
      </c>
      <c r="G46" s="20">
        <f t="shared" si="5"/>
        <v>45.43045007390794</v>
      </c>
    </row>
    <row r="47" spans="1:7" ht="28.5">
      <c r="A47" s="17" t="s">
        <v>22</v>
      </c>
      <c r="B47" s="18">
        <v>52.6</v>
      </c>
      <c r="C47" s="18">
        <v>0</v>
      </c>
      <c r="D47" s="18">
        <f t="shared" si="4"/>
        <v>0</v>
      </c>
      <c r="E47" s="18">
        <v>52.6</v>
      </c>
      <c r="F47" s="19">
        <v>0</v>
      </c>
      <c r="G47" s="20">
        <f t="shared" si="5"/>
        <v>0</v>
      </c>
    </row>
    <row r="48" spans="1:7" ht="15.75" thickBot="1">
      <c r="A48" s="45" t="s">
        <v>23</v>
      </c>
      <c r="B48" s="24">
        <v>1056.9</v>
      </c>
      <c r="C48" s="24">
        <v>0</v>
      </c>
      <c r="D48" s="24">
        <f t="shared" si="4"/>
        <v>0</v>
      </c>
      <c r="E48" s="24">
        <v>49251.3</v>
      </c>
      <c r="F48" s="46">
        <v>42833.8</v>
      </c>
      <c r="G48" s="47">
        <f t="shared" si="5"/>
        <v>86.9698870892748</v>
      </c>
    </row>
    <row r="49" spans="1:7" ht="18.75" thickBot="1">
      <c r="A49" s="42" t="s">
        <v>24</v>
      </c>
      <c r="B49" s="48">
        <f>SUM(B35:B48)</f>
        <v>746177.7</v>
      </c>
      <c r="C49" s="48">
        <f>SUM(C35:C48)</f>
        <v>338339.10000000003</v>
      </c>
      <c r="D49" s="48">
        <f t="shared" si="4"/>
        <v>45.34296589136878</v>
      </c>
      <c r="E49" s="48">
        <f>E48+E47+E46+E45+E44+E43+E42+E41+E39+E38+E37+E36+E35</f>
        <v>689842.3</v>
      </c>
      <c r="F49" s="48">
        <f>F48+F47+F46+F45+F44+F43+F42+F41+F39+F38+F37+F36+F35</f>
        <v>341154.60000000003</v>
      </c>
      <c r="G49" s="49">
        <f>F49/E49*100</f>
        <v>49.453998399344314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8" t="s">
        <v>3</v>
      </c>
      <c r="B52" s="68"/>
      <c r="C52" s="68"/>
      <c r="D52" s="50"/>
      <c r="E52" s="50"/>
      <c r="F52" s="50"/>
      <c r="G52" s="50"/>
    </row>
    <row r="53" spans="1:7" ht="15.75" thickBot="1">
      <c r="A53" s="70" t="s">
        <v>25</v>
      </c>
      <c r="B53" s="71"/>
      <c r="C53" s="51" t="s">
        <v>54</v>
      </c>
      <c r="D53" s="4"/>
      <c r="E53" s="4"/>
      <c r="F53" s="4"/>
      <c r="G53" s="4"/>
    </row>
    <row r="54" spans="1:7" ht="15">
      <c r="A54" s="72" t="s">
        <v>26</v>
      </c>
      <c r="B54" s="73"/>
      <c r="C54" s="52" t="s">
        <v>46</v>
      </c>
      <c r="D54" s="4"/>
      <c r="E54" s="4"/>
      <c r="F54" s="4"/>
      <c r="G54" s="4"/>
    </row>
    <row r="55" spans="1:7" ht="15">
      <c r="A55" s="59" t="s">
        <v>27</v>
      </c>
      <c r="B55" s="60"/>
      <c r="C55" s="53"/>
      <c r="D55" s="4"/>
      <c r="E55" s="4"/>
      <c r="F55" s="4"/>
      <c r="G55" s="4"/>
    </row>
    <row r="56" spans="1:7" ht="30.75" customHeight="1">
      <c r="A56" s="59" t="s">
        <v>55</v>
      </c>
      <c r="B56" s="60"/>
      <c r="C56" s="53">
        <v>74021084.93</v>
      </c>
      <c r="D56" s="4"/>
      <c r="E56" s="4"/>
      <c r="F56" s="4"/>
      <c r="G56" s="4"/>
    </row>
    <row r="57" spans="1:7" ht="15">
      <c r="A57" s="59" t="s">
        <v>28</v>
      </c>
      <c r="B57" s="60"/>
      <c r="C57" s="54" t="s">
        <v>46</v>
      </c>
      <c r="D57" s="4"/>
      <c r="E57" s="4"/>
      <c r="F57" s="4"/>
      <c r="G57" s="4"/>
    </row>
    <row r="58" spans="1:7" ht="18">
      <c r="A58" s="66" t="s">
        <v>29</v>
      </c>
      <c r="B58" s="67"/>
      <c r="C58" s="57">
        <f>C55+C56</f>
        <v>74021084.93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GlavBuh</cp:lastModifiedBy>
  <cp:lastPrinted>2019-02-15T08:38:36Z</cp:lastPrinted>
  <dcterms:created xsi:type="dcterms:W3CDTF">2014-09-16T05:33:49Z</dcterms:created>
  <dcterms:modified xsi:type="dcterms:W3CDTF">2019-07-16T08:26:42Z</dcterms:modified>
  <cp:category/>
  <cp:version/>
  <cp:contentType/>
  <cp:contentStatus/>
</cp:coreProperties>
</file>