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<sst xmlns="http://schemas.openxmlformats.org/spreadsheetml/2006/main" count="65" uniqueCount="60">
  <si>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</si>
  <si>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</si>
  <si>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</si>
  <si>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</si>
  <si>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</si>
  <si>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</si>
  <si>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</si>
  <si>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</si>
  <si>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</si>
  <si>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</si>
  <si>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</si>
  <si>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</si>
  <si>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</si>
  <si>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</si>
  <si>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</si>
  <si>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</si>
  <si>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</si>
  <si>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</si>
  <si>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</si>
  <si>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</si>
  <si>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</si>
  <si>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</si>
  <si>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</si>
  <si>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</si>
  <si>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</si>
  <si>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</si>
  <si>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</si>
  <si>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</si>
  <si>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</si>
  <si>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</si>
  <si>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</si>
  <si>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</si>
  <si>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</si>
  <si>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</si>
  <si>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</si>
  <si>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</si>
  <si>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</si>
  <si>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</si>
  <si>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</si>
  <si>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</si>
  <si>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</si>
  <si>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</si>
  <si>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</si>
  <si>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</si>
  <si>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</si>
  <si>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</si>
  <si>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</si>
  <si>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</si>
  <si>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</si>
  <si>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</si>
  <si>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</si>
  <si>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</si>
  <si>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</si>
  <si>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</si>
  <si>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</si>
  <si>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</si>
  <si>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</si>
  <si>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</si>
  <si>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</si>
  <si>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01.04.2023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</si>
</sst>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F49" sqref="F49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7"/>
      <c r="F2" s="67"/>
      <c r="G2" s="67"/>
    </row>
    <row r="3" spans="1:7" ht="15" customHeight="1">
      <c r="A3" s="3"/>
      <c r="B3" s="3"/>
      <c r="C3" s="3"/>
      <c r="D3" s="3"/>
      <c r="E3" s="67"/>
      <c r="F3" s="67"/>
      <c r="G3" s="6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9"/>
      <c r="B5" s="68" t="s">
        <v>0</v>
      </c>
      <c r="C5" s="68"/>
      <c r="D5" s="68"/>
      <c r="E5" s="68" t="s">
        <v>50</v>
      </c>
      <c r="F5" s="68"/>
      <c r="G5" s="68"/>
    </row>
    <row r="6" spans="1:7" ht="48.75" customHeight="1">
      <c r="A6" s="69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70" t="s">
        <v>9</v>
      </c>
      <c r="B7" s="71"/>
      <c r="C7" s="71"/>
      <c r="D7" s="71"/>
      <c r="E7" s="71"/>
      <c r="F7" s="71"/>
      <c r="G7" s="72"/>
    </row>
    <row r="8" spans="1:7" ht="15">
      <c r="A8" s="13" t="s">
        <v>30</v>
      </c>
      <c r="B8" s="14">
        <f>B9+B10+B11+B12+B17</f>
        <v>201260.3</v>
      </c>
      <c r="C8" s="14">
        <f>C9+C10+C11+C12+C17</f>
        <v>39640.799999999996</v>
      </c>
      <c r="D8" s="15">
        <f>C8/B8*100</f>
        <v>19.69628386721077</v>
      </c>
      <c r="E8" s="14">
        <f>E9+E10+E11+E12+E17</f>
        <v>121657.59999999999</v>
      </c>
      <c r="F8" s="14">
        <f>F9+F10+F11+F12+F17</f>
        <v>24088.1</v>
      </c>
      <c r="G8" s="16">
        <f>F8/E8*100</f>
        <v>19.799913856594245</v>
      </c>
    </row>
    <row r="9" spans="1:7" ht="15">
      <c r="A9" s="17" t="s">
        <v>4</v>
      </c>
      <c r="B9" s="18">
        <v>61920.9</v>
      </c>
      <c r="C9" s="18">
        <v>8488.9</v>
      </c>
      <c r="D9" s="20">
        <f>C9/B9*100</f>
        <v>13.7092645617231</v>
      </c>
      <c r="E9" s="20">
        <v>41280.6</v>
      </c>
      <c r="F9" s="20">
        <v>5651.4</v>
      </c>
      <c r="G9" s="20">
        <f>F9/E9*100</f>
        <v>13.69020799116292</v>
      </c>
    </row>
    <row r="10" spans="1:7" ht="39.75" customHeight="1">
      <c r="A10" s="17" t="s">
        <v>5</v>
      </c>
      <c r="B10" s="18">
        <v>27480</v>
      </c>
      <c r="C10" s="18">
        <v>5880.9</v>
      </c>
      <c r="D10" s="20">
        <f>C10/B10*100</f>
        <v>21.40065502183406</v>
      </c>
      <c r="E10" s="18">
        <v>215.7</v>
      </c>
      <c r="F10" s="19">
        <v>39.7</v>
      </c>
      <c r="G10" s="20">
        <f>F10/E10*100</f>
        <v>18.405192396847475</v>
      </c>
    </row>
    <row r="11" spans="1:7" ht="19.5" customHeight="1">
      <c r="A11" s="17" t="s">
        <v>31</v>
      </c>
      <c r="B11" s="18">
        <v>59960.4</v>
      </c>
      <c r="C11" s="18">
        <v>14821.8</v>
      </c>
      <c r="D11" s="20">
        <f>C11/B11*100</f>
        <v>24.719314747733502</v>
      </c>
      <c r="E11" s="18">
        <v>51602.9</v>
      </c>
      <c r="F11" s="19">
        <v>10855.7</v>
      </c>
      <c r="G11" s="20">
        <f>F11/E11*100</f>
        <v>21.036995982783914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9052.6</v>
      </c>
      <c r="D12" s="20">
        <f>C12/B12*100</f>
        <v>20.066766565290255</v>
      </c>
      <c r="E12" s="18">
        <f>SUM(E14+E15+E16)</f>
        <v>21813.2</v>
      </c>
      <c r="F12" s="18">
        <f>SUM(F14+F15+F16)</f>
        <v>6146.3</v>
      </c>
      <c r="G12" s="20">
        <f>F12/E12*100</f>
        <v>28.17697540938514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6146.3</v>
      </c>
      <c r="D14" s="20">
        <f aca="true" t="shared" si="0" ref="D14:D32">C14/B14*100</f>
        <v>28.17697540938514</v>
      </c>
      <c r="E14" s="18">
        <v>21813.2</v>
      </c>
      <c r="F14" s="19">
        <v>6146.3</v>
      </c>
      <c r="G14" s="20">
        <f aca="true" t="shared" si="1" ref="G14:G32">F14/E14*100</f>
        <v>28.17697540938514</v>
      </c>
      <c r="I14" s="2"/>
    </row>
    <row r="15" spans="1:7" ht="15">
      <c r="A15" s="23" t="s">
        <v>49</v>
      </c>
      <c r="B15" s="18">
        <v>6340.3</v>
      </c>
      <c r="C15" s="18">
        <v>920.4</v>
      </c>
      <c r="D15" s="20">
        <f t="shared" si="0"/>
        <v>14.516663249373057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16958.9</v>
      </c>
      <c r="C16" s="25">
        <v>1985.9</v>
      </c>
      <c r="D16" s="20">
        <f t="shared" si="0"/>
        <v>11.7100755355595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1396.6</v>
      </c>
      <c r="D17" s="20">
        <f t="shared" si="0"/>
        <v>20.578787610880262</v>
      </c>
      <c r="E17" s="27">
        <v>6745.2</v>
      </c>
      <c r="F17" s="27">
        <v>1395</v>
      </c>
      <c r="G17" s="27">
        <f t="shared" si="1"/>
        <v>20.68137342109945</v>
      </c>
    </row>
    <row r="18" spans="1:7" ht="15" customHeight="1">
      <c r="A18" s="28" t="s">
        <v>33</v>
      </c>
      <c r="B18" s="29">
        <f>SUM(B19:B23)</f>
        <v>48238.8</v>
      </c>
      <c r="C18" s="29">
        <f>SUM(C19:C23)</f>
        <v>2682.8</v>
      </c>
      <c r="D18" s="30">
        <f t="shared" si="0"/>
        <v>5.56149821305671</v>
      </c>
      <c r="E18" s="29">
        <f>SUM(E19:E23)</f>
        <v>46772.4</v>
      </c>
      <c r="F18" s="29">
        <f>SUM(F19:F23)</f>
        <v>2059.7</v>
      </c>
      <c r="G18" s="30">
        <f t="shared" si="1"/>
        <v>4.403665409515012</v>
      </c>
    </row>
    <row r="19" spans="1:7" ht="42.75">
      <c r="A19" s="31" t="s">
        <v>34</v>
      </c>
      <c r="B19" s="32">
        <v>46970.7</v>
      </c>
      <c r="C19" s="32">
        <v>1075.6</v>
      </c>
      <c r="D19" s="20">
        <f t="shared" si="0"/>
        <v>2.2899381955133733</v>
      </c>
      <c r="E19" s="32">
        <v>45671.9</v>
      </c>
      <c r="F19" s="33">
        <v>889.7</v>
      </c>
      <c r="G19" s="34">
        <f t="shared" si="1"/>
        <v>1.948024934368835</v>
      </c>
    </row>
    <row r="20" spans="1:10" ht="30.75" customHeight="1">
      <c r="A20" s="35" t="s">
        <v>35</v>
      </c>
      <c r="B20" s="18">
        <v>216.4</v>
      </c>
      <c r="C20" s="18">
        <v>333.3</v>
      </c>
      <c r="D20" s="20">
        <f t="shared" si="0"/>
        <v>154.0203327171904</v>
      </c>
      <c r="E20" s="18">
        <v>216.4</v>
      </c>
      <c r="F20" s="19">
        <v>333.3</v>
      </c>
      <c r="G20" s="20">
        <f t="shared" si="1"/>
        <v>154.0203327171904</v>
      </c>
      <c r="J20" s="1"/>
    </row>
    <row r="21" spans="1:7" ht="27" customHeight="1">
      <c r="A21" s="35" t="s">
        <v>6</v>
      </c>
      <c r="B21" s="18">
        <v>0</v>
      </c>
      <c r="C21" s="18">
        <v>515.7</v>
      </c>
      <c r="D21" s="20" t="e">
        <f t="shared" si="0"/>
        <v>#DIV/0!</v>
      </c>
      <c r="E21" s="18">
        <v>0</v>
      </c>
      <c r="F21" s="19">
        <v>515.7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395.4</v>
      </c>
      <c r="D22" s="20">
        <f t="shared" si="0"/>
        <v>68.71741397288842</v>
      </c>
      <c r="E22" s="18">
        <v>524.1</v>
      </c>
      <c r="F22" s="19">
        <v>82.1</v>
      </c>
      <c r="G22" s="20">
        <f t="shared" si="1"/>
        <v>15.664949437130316</v>
      </c>
    </row>
    <row r="23" spans="1:7" ht="15.75" thickBot="1">
      <c r="A23" s="26" t="s">
        <v>36</v>
      </c>
      <c r="B23" s="27">
        <v>476.3</v>
      </c>
      <c r="C23" s="27">
        <v>362.8</v>
      </c>
      <c r="D23" s="20">
        <f t="shared" si="0"/>
        <v>76.17048078941843</v>
      </c>
      <c r="E23" s="27">
        <v>360</v>
      </c>
      <c r="F23" s="27">
        <v>238.9</v>
      </c>
      <c r="G23" s="27">
        <f t="shared" si="1"/>
        <v>66.36111111111111</v>
      </c>
    </row>
    <row r="24" spans="1:7" ht="15">
      <c r="A24" s="28" t="s">
        <v>8</v>
      </c>
      <c r="B24" s="36">
        <f>B25+B30+B32+B31</f>
        <v>819330.9</v>
      </c>
      <c r="C24" s="36">
        <f>C25+C30+C32+C31</f>
        <v>153154.80000000002</v>
      </c>
      <c r="D24" s="36">
        <f t="shared" si="0"/>
        <v>18.6926673948218</v>
      </c>
      <c r="E24" s="36">
        <f>E25+E30+E32+E31</f>
        <v>816964.5000000001</v>
      </c>
      <c r="F24" s="36">
        <f>F25+F30+F32+F31</f>
        <v>152563.19999999998</v>
      </c>
      <c r="G24" s="30">
        <f t="shared" si="1"/>
        <v>18.674397724748133</v>
      </c>
    </row>
    <row r="25" spans="1:7" ht="15">
      <c r="A25" s="37" t="s">
        <v>52</v>
      </c>
      <c r="B25" s="18">
        <f>SUM(B26:B29)</f>
        <v>819330.9</v>
      </c>
      <c r="C25" s="18">
        <f>SUM(C26:C29)</f>
        <v>153692.80000000002</v>
      </c>
      <c r="D25" s="18">
        <f t="shared" si="0"/>
        <v>18.758330730599813</v>
      </c>
      <c r="E25" s="18">
        <f>SUM(E26:E29)</f>
        <v>816964.5000000001</v>
      </c>
      <c r="F25" s="18">
        <f>SUM(F26:F29)</f>
        <v>153101.19999999998</v>
      </c>
      <c r="G25" s="20">
        <f t="shared" si="1"/>
        <v>18.740251259387644</v>
      </c>
    </row>
    <row r="26" spans="1:7" ht="15">
      <c r="A26" s="38" t="s">
        <v>42</v>
      </c>
      <c r="B26" s="18">
        <v>229200</v>
      </c>
      <c r="C26" s="18">
        <v>57300</v>
      </c>
      <c r="D26" s="18">
        <f t="shared" si="0"/>
        <v>25</v>
      </c>
      <c r="E26" s="18">
        <v>229200</v>
      </c>
      <c r="F26" s="18">
        <v>57300</v>
      </c>
      <c r="G26" s="20">
        <f t="shared" si="1"/>
        <v>25</v>
      </c>
    </row>
    <row r="27" spans="1:7" ht="15">
      <c r="A27" s="38" t="s">
        <v>43</v>
      </c>
      <c r="B27" s="18">
        <v>244572.7</v>
      </c>
      <c r="C27" s="18">
        <v>10566.7</v>
      </c>
      <c r="D27" s="18">
        <f t="shared" si="0"/>
        <v>4.320474034918861</v>
      </c>
      <c r="E27" s="18">
        <v>244572.7</v>
      </c>
      <c r="F27" s="18">
        <v>10566.7</v>
      </c>
      <c r="G27" s="20">
        <f t="shared" si="1"/>
        <v>4.320474034918861</v>
      </c>
    </row>
    <row r="28" spans="1:7" ht="15">
      <c r="A28" s="38" t="s">
        <v>44</v>
      </c>
      <c r="B28" s="18">
        <v>321703.3</v>
      </c>
      <c r="C28" s="18">
        <v>79415.5</v>
      </c>
      <c r="D28" s="18">
        <f t="shared" si="0"/>
        <v>24.685945092885277</v>
      </c>
      <c r="E28" s="18">
        <v>319336.9</v>
      </c>
      <c r="F28" s="18">
        <v>78823.9</v>
      </c>
      <c r="G28" s="20">
        <f t="shared" si="1"/>
        <v>24.683617834331073</v>
      </c>
    </row>
    <row r="29" spans="1:7" ht="15">
      <c r="A29" s="38" t="s">
        <v>45</v>
      </c>
      <c r="B29" s="18">
        <v>23854.9</v>
      </c>
      <c r="C29" s="18">
        <v>6410.6</v>
      </c>
      <c r="D29" s="18">
        <f t="shared" si="0"/>
        <v>26.873304855606182</v>
      </c>
      <c r="E29" s="18">
        <v>23854.9</v>
      </c>
      <c r="F29" s="19">
        <v>6410.6</v>
      </c>
      <c r="G29" s="20">
        <f t="shared" si="1"/>
        <v>26.873304855606182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1165.7</v>
      </c>
      <c r="D31" s="21" t="e">
        <f t="shared" si="0"/>
        <v>#DIV/0!</v>
      </c>
      <c r="E31" s="24">
        <v>0</v>
      </c>
      <c r="F31" s="24">
        <v>1165.7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-1703.7</v>
      </c>
      <c r="D32" s="21" t="e">
        <f t="shared" si="0"/>
        <v>#DIV/0!</v>
      </c>
      <c r="E32" s="24">
        <v>0</v>
      </c>
      <c r="F32" s="24">
        <v>-1703.7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1068830</v>
      </c>
      <c r="C33" s="42">
        <f>C24+C18+C8</f>
        <v>195478.4</v>
      </c>
      <c r="D33" s="42">
        <f>C33/B33*100</f>
        <v>18.28900760644817</v>
      </c>
      <c r="E33" s="42">
        <f>E24+E18+E8</f>
        <v>985394.5000000001</v>
      </c>
      <c r="F33" s="42">
        <f>F24+F18+F8</f>
        <v>178711</v>
      </c>
      <c r="G33" s="43">
        <f>F33/E33*100</f>
        <v>18.13598513082831</v>
      </c>
    </row>
    <row r="34" spans="1:7" ht="17.25" customHeight="1">
      <c r="A34" s="60" t="s">
        <v>10</v>
      </c>
      <c r="B34" s="60"/>
      <c r="C34" s="60"/>
      <c r="D34" s="60"/>
      <c r="E34" s="60"/>
      <c r="F34" s="60"/>
      <c r="G34" s="60"/>
    </row>
    <row r="35" spans="1:7" ht="15">
      <c r="A35" s="17" t="s">
        <v>11</v>
      </c>
      <c r="B35" s="18">
        <v>133506.7</v>
      </c>
      <c r="C35" s="18">
        <v>28010.4</v>
      </c>
      <c r="D35" s="18">
        <f aca="true" t="shared" si="2" ref="D35:D49">C35/B35*100</f>
        <v>20.98052007876758</v>
      </c>
      <c r="E35" s="18">
        <v>70556.8</v>
      </c>
      <c r="F35" s="19">
        <v>13232.1</v>
      </c>
      <c r="G35" s="20">
        <f aca="true" t="shared" si="3" ref="G35:G49">F35/E35*100</f>
        <v>18.753826704158918</v>
      </c>
    </row>
    <row r="36" spans="1:7" ht="15">
      <c r="A36" s="17" t="s">
        <v>12</v>
      </c>
      <c r="B36" s="18">
        <v>2366.4</v>
      </c>
      <c r="C36" s="18">
        <v>518.2</v>
      </c>
      <c r="D36" s="18">
        <f t="shared" si="2"/>
        <v>21.898242055442868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4400.4</v>
      </c>
      <c r="C37" s="18">
        <v>367.3</v>
      </c>
      <c r="D37" s="18">
        <f t="shared" si="2"/>
        <v>8.346968457412963</v>
      </c>
      <c r="E37" s="18">
        <v>4122.7</v>
      </c>
      <c r="F37" s="19">
        <v>755.2</v>
      </c>
      <c r="G37" s="20">
        <f t="shared" si="3"/>
        <v>18.318092512188617</v>
      </c>
    </row>
    <row r="38" spans="1:7" ht="21" customHeight="1">
      <c r="A38" s="17" t="s">
        <v>14</v>
      </c>
      <c r="B38" s="18">
        <v>207574.4</v>
      </c>
      <c r="C38" s="18">
        <v>4524</v>
      </c>
      <c r="D38" s="18">
        <f t="shared" si="2"/>
        <v>2.1794595094578137</v>
      </c>
      <c r="E38" s="18">
        <v>179758.8</v>
      </c>
      <c r="F38" s="19">
        <v>1114.3</v>
      </c>
      <c r="G38" s="20">
        <f t="shared" si="3"/>
        <v>0.6198862030676662</v>
      </c>
    </row>
    <row r="39" spans="1:7" ht="18.75" customHeight="1">
      <c r="A39" s="17" t="s">
        <v>15</v>
      </c>
      <c r="B39" s="18">
        <v>20142</v>
      </c>
      <c r="C39" s="18">
        <v>1918.3</v>
      </c>
      <c r="D39" s="18">
        <f t="shared" si="2"/>
        <v>9.523880448813424</v>
      </c>
      <c r="E39" s="18">
        <v>11142.8</v>
      </c>
      <c r="F39" s="19">
        <v>28.5</v>
      </c>
      <c r="G39" s="20">
        <f t="shared" si="3"/>
        <v>0.25577054241303804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569566.9</v>
      </c>
      <c r="C41" s="18">
        <v>134689</v>
      </c>
      <c r="D41" s="18">
        <f t="shared" si="2"/>
        <v>23.647617163146244</v>
      </c>
      <c r="E41" s="18">
        <v>569566.9</v>
      </c>
      <c r="F41" s="18">
        <v>134689</v>
      </c>
      <c r="G41" s="20">
        <f t="shared" si="3"/>
        <v>23.647617163146244</v>
      </c>
    </row>
    <row r="42" spans="1:7" ht="17.25" customHeight="1">
      <c r="A42" s="17" t="s">
        <v>17</v>
      </c>
      <c r="B42" s="18">
        <v>92775</v>
      </c>
      <c r="C42" s="18">
        <v>17693.3</v>
      </c>
      <c r="D42" s="18">
        <f t="shared" si="2"/>
        <v>19.071193748315817</v>
      </c>
      <c r="E42" s="18">
        <v>89432.2</v>
      </c>
      <c r="F42" s="19">
        <v>15390.8</v>
      </c>
      <c r="G42" s="20">
        <f t="shared" si="3"/>
        <v>17.209461469135277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61835.6</v>
      </c>
      <c r="C44" s="18">
        <v>8074.3</v>
      </c>
      <c r="D44" s="18">
        <f t="shared" si="2"/>
        <v>13.057688451312838</v>
      </c>
      <c r="E44" s="18">
        <v>57549.6</v>
      </c>
      <c r="F44" s="19">
        <v>6532.8</v>
      </c>
      <c r="G44" s="20">
        <f t="shared" si="3"/>
        <v>11.351599316068226</v>
      </c>
    </row>
    <row r="45" spans="1:7" ht="18.75" customHeight="1">
      <c r="A45" s="17" t="s">
        <v>20</v>
      </c>
      <c r="B45" s="18">
        <v>2250</v>
      </c>
      <c r="C45" s="18">
        <v>1467.8</v>
      </c>
      <c r="D45" s="18">
        <f t="shared" si="2"/>
        <v>65.23555555555556</v>
      </c>
      <c r="E45" s="18">
        <v>2058</v>
      </c>
      <c r="F45" s="19">
        <v>1425.8</v>
      </c>
      <c r="G45" s="20">
        <f t="shared" si="3"/>
        <v>69.28085519922254</v>
      </c>
    </row>
    <row r="46" spans="1:7" ht="17.25" customHeight="1">
      <c r="A46" s="37" t="s">
        <v>21</v>
      </c>
      <c r="B46" s="18">
        <v>9740.1</v>
      </c>
      <c r="C46" s="18">
        <v>1944.2</v>
      </c>
      <c r="D46" s="18">
        <f t="shared" si="2"/>
        <v>19.96078069013665</v>
      </c>
      <c r="E46" s="18">
        <v>9740.1</v>
      </c>
      <c r="F46" s="18">
        <v>1944.2</v>
      </c>
      <c r="G46" s="20">
        <f t="shared" si="3"/>
        <v>19.96078069013665</v>
      </c>
    </row>
    <row r="47" spans="1:7" ht="28.5">
      <c r="A47" s="17" t="s">
        <v>22</v>
      </c>
      <c r="B47" s="18">
        <v>377.5</v>
      </c>
      <c r="C47" s="18">
        <v>55.4</v>
      </c>
      <c r="D47" s="18">
        <f t="shared" si="2"/>
        <v>14.67549668874172</v>
      </c>
      <c r="E47" s="18">
        <v>72.7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0</v>
      </c>
      <c r="C48" s="24">
        <v>0</v>
      </c>
      <c r="D48" s="24" t="e">
        <f t="shared" si="2"/>
        <v>#DIV/0!</v>
      </c>
      <c r="E48" s="24">
        <v>20793.4</v>
      </c>
      <c r="F48" s="45">
        <v>9333.1</v>
      </c>
      <c r="G48" s="46">
        <f t="shared" si="3"/>
        <v>44.88491540584994</v>
      </c>
    </row>
    <row r="49" spans="1:7" ht="18.75" thickBot="1">
      <c r="A49" s="41" t="s">
        <v>24</v>
      </c>
      <c r="B49" s="47">
        <f>SUM(B35:B48)</f>
        <v>1104535.0000000002</v>
      </c>
      <c r="C49" s="47">
        <f>SUM(C35:C48)</f>
        <v>199262.19999999998</v>
      </c>
      <c r="D49" s="47">
        <f t="shared" si="2"/>
        <v>18.04036992942731</v>
      </c>
      <c r="E49" s="47">
        <f>E48+E47+E46+E45+E44+E43+E42+E41+E39+E38+E37+E36+E35</f>
        <v>1014794</v>
      </c>
      <c r="F49" s="47">
        <f>F48+F47+F46+F45+F44+F43+F42+F41+F39+F38+F37+F36+F35</f>
        <v>184445.80000000002</v>
      </c>
      <c r="G49" s="48">
        <f t="shared" si="3"/>
        <v>18.175688859019665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59" t="s">
        <v>3</v>
      </c>
      <c r="B52" s="59"/>
      <c r="C52" s="59"/>
      <c r="D52" s="49"/>
      <c r="E52" s="49"/>
      <c r="F52" s="49"/>
      <c r="G52" s="49"/>
    </row>
    <row r="53" spans="1:7" ht="15.75" thickBot="1">
      <c r="A53" s="61" t="s">
        <v>25</v>
      </c>
      <c r="B53" s="62"/>
      <c r="C53" s="50" t="s">
        <v>54</v>
      </c>
      <c r="D53" s="4"/>
      <c r="E53" s="4"/>
      <c r="F53" s="4"/>
      <c r="G53" s="4"/>
    </row>
    <row r="54" spans="1:7" ht="15">
      <c r="A54" s="63" t="s">
        <v>26</v>
      </c>
      <c r="B54" s="64"/>
      <c r="C54" s="51" t="s">
        <v>46</v>
      </c>
      <c r="D54" s="4"/>
      <c r="E54" s="4"/>
      <c r="F54" s="4"/>
      <c r="G54" s="4"/>
    </row>
    <row r="55" spans="1:7" ht="15">
      <c r="A55" s="65" t="s">
        <v>27</v>
      </c>
      <c r="B55" s="66"/>
      <c r="C55" s="52">
        <v>2165.5</v>
      </c>
      <c r="D55" s="4"/>
      <c r="E55" s="4"/>
      <c r="F55" s="4"/>
      <c r="G55" s="4"/>
    </row>
    <row r="56" spans="1:7" ht="30.75" customHeight="1">
      <c r="A56" s="65" t="s">
        <v>55</v>
      </c>
      <c r="B56" s="66"/>
      <c r="C56" s="52">
        <v>73288</v>
      </c>
      <c r="D56" s="4"/>
      <c r="E56" s="4"/>
      <c r="F56" s="4"/>
      <c r="G56" s="4"/>
    </row>
    <row r="57" spans="1:7" ht="15">
      <c r="A57" s="65" t="s">
        <v>28</v>
      </c>
      <c r="B57" s="66"/>
      <c r="C57" s="53" t="s">
        <v>46</v>
      </c>
      <c r="D57" s="4"/>
      <c r="E57" s="4"/>
      <c r="F57" s="4"/>
      <c r="G57" s="4"/>
    </row>
    <row r="58" spans="1:7" ht="18">
      <c r="A58" s="57" t="s">
        <v>29</v>
      </c>
      <c r="B58" s="58"/>
      <c r="C58" s="56">
        <f>C55+C56</f>
        <v>75453.5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2023-04-12T09:37:26Z</dcterms:modified>
  <cp:category/>
  <cp:version/>
  <cp:contentType/>
  <cp:contentStatus/>
</cp:coreProperties>
</file>