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<sst xmlns="http://schemas.openxmlformats.org/spreadsheetml/2006/main" count="65" uniqueCount="60">
  <si>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</si>
  <si>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</si>
  <si>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</si>
  <si>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</si>
  <si>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</si>
  <si>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</si>
  <si>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</si>
  <si>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</si>
  <si>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</si>
  <si>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</si>
  <si>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</si>
  <si>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</si>
  <si>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</si>
  <si>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</si>
  <si>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</si>
  <si>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</si>
  <si>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</si>
  <si>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</si>
  <si>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</si>
  <si>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</si>
  <si>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</si>
  <si>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</si>
  <si>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</si>
  <si>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</si>
  <si>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</si>
  <si>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</si>
  <si>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</si>
  <si>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</si>
  <si>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</si>
  <si>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</si>
  <si>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</si>
  <si>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</si>
  <si>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</si>
  <si>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</si>
  <si>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</si>
  <si>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</si>
  <si>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</si>
  <si>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</si>
  <si>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</si>
  <si>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</si>
  <si>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</si>
  <si>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</si>
  <si>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</si>
  <si>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</si>
  <si>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</si>
  <si>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</si>
  <si>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</si>
  <si>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</si>
  <si>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</si>
  <si>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</si>
  <si>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</si>
  <si>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</si>
  <si>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</si>
  <si>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</si>
  <si>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</si>
  <si>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</si>
  <si>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</si>
  <si>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</si>
  <si>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</si>
  <si>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01.04.2022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</si>
</sst>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4.25">
      <c r="A8" s="13" t="s">
        <v>30</v>
      </c>
      <c r="B8" s="14">
        <f>B9+B10+B11+B12+B17</f>
        <v>160974.5</v>
      </c>
      <c r="C8" s="14">
        <f>C9+C10+C11+C12+C17</f>
        <v>41267.2</v>
      </c>
      <c r="D8" s="15">
        <f>C8/B8*100</f>
        <v>25.635861580560892</v>
      </c>
      <c r="E8" s="14">
        <f>E9+E10+E11+E12+E17</f>
        <v>95183.7</v>
      </c>
      <c r="F8" s="14">
        <f>F9+F10+F11+F12+F17</f>
        <v>25281.7</v>
      </c>
      <c r="G8" s="16">
        <f>F8/E8*100</f>
        <v>26.560955289613663</v>
      </c>
    </row>
    <row r="9" spans="1:7" ht="14.25">
      <c r="A9" s="17" t="s">
        <v>4</v>
      </c>
      <c r="B9" s="18">
        <v>50955.3</v>
      </c>
      <c r="C9" s="18">
        <v>11445.9</v>
      </c>
      <c r="D9" s="20">
        <f>C9/B9*100</f>
        <v>22.46262901013241</v>
      </c>
      <c r="E9" s="20">
        <v>33970.2</v>
      </c>
      <c r="F9" s="20">
        <v>7614.9</v>
      </c>
      <c r="G9" s="20">
        <f>F9/E9*100</f>
        <v>22.416412031721922</v>
      </c>
    </row>
    <row r="10" spans="1:7" ht="39.75" customHeight="1">
      <c r="A10" s="17" t="s">
        <v>5</v>
      </c>
      <c r="B10" s="18">
        <v>21438.3</v>
      </c>
      <c r="C10" s="18">
        <v>5418.8</v>
      </c>
      <c r="D10" s="20">
        <f>C10/B10*100</f>
        <v>25.276257912241178</v>
      </c>
      <c r="E10" s="18">
        <v>145.4</v>
      </c>
      <c r="F10" s="19">
        <v>36.6</v>
      </c>
      <c r="G10" s="20">
        <f>F10/E10*100</f>
        <v>25.17193947730399</v>
      </c>
    </row>
    <row r="11" spans="1:7" ht="19.5" customHeight="1">
      <c r="A11" s="17" t="s">
        <v>31</v>
      </c>
      <c r="B11" s="18">
        <v>43205</v>
      </c>
      <c r="C11" s="18">
        <v>17519.1</v>
      </c>
      <c r="D11" s="20">
        <f>C11/B11*100</f>
        <v>40.54877907649577</v>
      </c>
      <c r="E11" s="18">
        <v>36668.3</v>
      </c>
      <c r="F11" s="19">
        <v>13383.3</v>
      </c>
      <c r="G11" s="20">
        <f>F11/E11*100</f>
        <v>36.49828325829122</v>
      </c>
    </row>
    <row r="12" spans="1:7" ht="19.5" customHeight="1">
      <c r="A12" s="17" t="s">
        <v>38</v>
      </c>
      <c r="B12" s="18">
        <f>SUM(B14+B15+B16)</f>
        <v>39241.9</v>
      </c>
      <c r="C12" s="18">
        <f>SUM(C14+C15+C16)</f>
        <v>5302.2</v>
      </c>
      <c r="D12" s="20">
        <f aca="true" t="shared" si="0" ref="D12:D23">C12/B12*100</f>
        <v>13.51157818556186</v>
      </c>
      <c r="E12" s="18">
        <f>SUM(E14+E15+E16)</f>
        <v>18300</v>
      </c>
      <c r="F12" s="18">
        <f>SUM(F14+F15+F16)</f>
        <v>2673.9</v>
      </c>
      <c r="G12" s="20">
        <f>F12/E12*100</f>
        <v>14.611475409836066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4.25">
      <c r="A14" s="22" t="s">
        <v>41</v>
      </c>
      <c r="B14" s="18">
        <v>18300</v>
      </c>
      <c r="C14" s="18">
        <v>2673.9</v>
      </c>
      <c r="D14" s="20">
        <f t="shared" si="0"/>
        <v>14.611475409836066</v>
      </c>
      <c r="E14" s="18">
        <v>18300</v>
      </c>
      <c r="F14" s="19">
        <v>2673.9</v>
      </c>
      <c r="G14" s="20">
        <f>F14/E14*100</f>
        <v>14.611475409836066</v>
      </c>
      <c r="I14" s="2"/>
    </row>
    <row r="15" spans="1:7" ht="14.25">
      <c r="A15" s="23" t="s">
        <v>49</v>
      </c>
      <c r="B15" s="18">
        <v>5925</v>
      </c>
      <c r="C15" s="18">
        <v>1249.3</v>
      </c>
      <c r="D15" s="20">
        <f t="shared" si="0"/>
        <v>21.08523206751055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15016.9</v>
      </c>
      <c r="C16" s="25">
        <v>1379</v>
      </c>
      <c r="D16" s="20">
        <f t="shared" si="0"/>
        <v>9.182987167790955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6134</v>
      </c>
      <c r="C17" s="27">
        <v>1581.2</v>
      </c>
      <c r="D17" s="20">
        <f t="shared" si="0"/>
        <v>25.777632865992828</v>
      </c>
      <c r="E17" s="27">
        <v>6099.8</v>
      </c>
      <c r="F17" s="27">
        <v>1573</v>
      </c>
      <c r="G17" s="27">
        <f>F17/E17*100</f>
        <v>25.787730745270338</v>
      </c>
    </row>
    <row r="18" spans="1:7" ht="15" customHeight="1">
      <c r="A18" s="28" t="s">
        <v>33</v>
      </c>
      <c r="B18" s="29">
        <f>SUM(B19:B23)</f>
        <v>49610.5</v>
      </c>
      <c r="C18" s="29">
        <f>SUM(C19:C23)</f>
        <v>4084.6</v>
      </c>
      <c r="D18" s="30">
        <f>C18/B18*100</f>
        <v>8.233337700688361</v>
      </c>
      <c r="E18" s="29">
        <f>SUM(E19:E23)</f>
        <v>48090.5</v>
      </c>
      <c r="F18" s="29">
        <f>SUM(F19:F23)</f>
        <v>3817.9999999999995</v>
      </c>
      <c r="G18" s="30">
        <f aca="true" t="shared" si="1" ref="G18:G23">F18/E18*100</f>
        <v>7.939197970493132</v>
      </c>
    </row>
    <row r="19" spans="1:7" ht="42">
      <c r="A19" s="31" t="s">
        <v>34</v>
      </c>
      <c r="B19" s="32">
        <v>48401.1</v>
      </c>
      <c r="C19" s="32">
        <v>3723.6</v>
      </c>
      <c r="D19" s="20">
        <f t="shared" si="0"/>
        <v>7.693213583988793</v>
      </c>
      <c r="E19" s="32">
        <v>47000</v>
      </c>
      <c r="F19" s="33">
        <v>3468.7</v>
      </c>
      <c r="G19" s="34">
        <f t="shared" si="1"/>
        <v>7.380212765957446</v>
      </c>
    </row>
    <row r="20" spans="1:10" ht="30.75" customHeight="1">
      <c r="A20" s="35" t="s">
        <v>35</v>
      </c>
      <c r="B20" s="18">
        <v>315</v>
      </c>
      <c r="C20" s="18">
        <v>97.2</v>
      </c>
      <c r="D20" s="20">
        <f t="shared" si="0"/>
        <v>30.85714285714286</v>
      </c>
      <c r="E20" s="18">
        <v>315</v>
      </c>
      <c r="F20" s="19">
        <v>97.2</v>
      </c>
      <c r="G20" s="20">
        <f t="shared" si="1"/>
        <v>30.85714285714286</v>
      </c>
      <c r="J20" s="1"/>
    </row>
    <row r="21" spans="1:7" ht="27" customHeight="1">
      <c r="A21" s="35" t="s">
        <v>6</v>
      </c>
      <c r="B21" s="18">
        <v>0</v>
      </c>
      <c r="C21" s="18">
        <v>125.3</v>
      </c>
      <c r="D21" s="20" t="e">
        <f t="shared" si="0"/>
        <v>#DIV/0!</v>
      </c>
      <c r="E21" s="18">
        <v>0</v>
      </c>
      <c r="F21" s="19">
        <v>125.3</v>
      </c>
      <c r="G21" s="20" t="e">
        <f t="shared" si="1"/>
        <v>#DIV/0!</v>
      </c>
    </row>
    <row r="22" spans="1:7" ht="18" customHeight="1">
      <c r="A22" s="35" t="s">
        <v>7</v>
      </c>
      <c r="B22" s="18">
        <v>547.4</v>
      </c>
      <c r="C22" s="18">
        <v>64.5</v>
      </c>
      <c r="D22" s="20">
        <f t="shared" si="0"/>
        <v>11.782974059188893</v>
      </c>
      <c r="E22" s="18">
        <v>498.5</v>
      </c>
      <c r="F22" s="19">
        <v>54.2</v>
      </c>
      <c r="G22" s="20">
        <f t="shared" si="1"/>
        <v>10.872617853560683</v>
      </c>
    </row>
    <row r="23" spans="1:7" ht="15" thickBot="1">
      <c r="A23" s="26" t="s">
        <v>36</v>
      </c>
      <c r="B23" s="27">
        <v>347</v>
      </c>
      <c r="C23" s="27">
        <v>74</v>
      </c>
      <c r="D23" s="20">
        <f t="shared" si="0"/>
        <v>21.32564841498559</v>
      </c>
      <c r="E23" s="27">
        <v>277</v>
      </c>
      <c r="F23" s="27">
        <v>72.6</v>
      </c>
      <c r="G23" s="27">
        <f t="shared" si="1"/>
        <v>26.209386281588447</v>
      </c>
    </row>
    <row r="24" spans="1:7" ht="14.25">
      <c r="A24" s="28" t="s">
        <v>8</v>
      </c>
      <c r="B24" s="36">
        <f>B25+B30+B32+B31</f>
        <v>917265.7</v>
      </c>
      <c r="C24" s="36">
        <f>C25+C30+C32+C31</f>
        <v>145025</v>
      </c>
      <c r="D24" s="36">
        <f aca="true" t="shared" si="2" ref="D24:D33">C24/B24*100</f>
        <v>15.810577022557368</v>
      </c>
      <c r="E24" s="36">
        <f>E25+E30+E32+E31</f>
        <v>915323.6</v>
      </c>
      <c r="F24" s="36">
        <f>F25+F30+F32+F31</f>
        <v>144765.4</v>
      </c>
      <c r="G24" s="30">
        <f aca="true" t="shared" si="3" ref="G24:G30">F24/E24*100</f>
        <v>15.81576176993579</v>
      </c>
    </row>
    <row r="25" spans="1:7" ht="14.25">
      <c r="A25" s="37" t="s">
        <v>52</v>
      </c>
      <c r="B25" s="18">
        <f>SUM(B26:B29)</f>
        <v>912252.2</v>
      </c>
      <c r="C25" s="18">
        <f>SUM(C26:C29)</f>
        <v>144464.4</v>
      </c>
      <c r="D25" s="18">
        <f t="shared" si="2"/>
        <v>15.836015522900357</v>
      </c>
      <c r="E25" s="18">
        <f>SUM(E26:E29)</f>
        <v>910310.1</v>
      </c>
      <c r="F25" s="18">
        <f>SUM(F26:F29)</f>
        <v>143978.9</v>
      </c>
      <c r="G25" s="20">
        <f t="shared" si="3"/>
        <v>15.816467377435448</v>
      </c>
    </row>
    <row r="26" spans="1:7" ht="14.25">
      <c r="A26" s="38" t="s">
        <v>42</v>
      </c>
      <c r="B26" s="18">
        <v>228714</v>
      </c>
      <c r="C26" s="18">
        <v>57178.5</v>
      </c>
      <c r="D26" s="18">
        <f t="shared" si="2"/>
        <v>25</v>
      </c>
      <c r="E26" s="18">
        <v>228714</v>
      </c>
      <c r="F26" s="18">
        <v>57178.5</v>
      </c>
      <c r="G26" s="20">
        <f t="shared" si="3"/>
        <v>25</v>
      </c>
    </row>
    <row r="27" spans="1:7" ht="14.25">
      <c r="A27" s="38" t="s">
        <v>43</v>
      </c>
      <c r="B27" s="18">
        <v>372752.7</v>
      </c>
      <c r="C27" s="18">
        <v>9577.3</v>
      </c>
      <c r="D27" s="18">
        <f t="shared" si="2"/>
        <v>2.5693442327849</v>
      </c>
      <c r="E27" s="18">
        <v>372752.7</v>
      </c>
      <c r="F27" s="18">
        <v>9577.3</v>
      </c>
      <c r="G27" s="20">
        <f t="shared" si="3"/>
        <v>2.5693442327849</v>
      </c>
    </row>
    <row r="28" spans="1:7" ht="14.25">
      <c r="A28" s="38" t="s">
        <v>44</v>
      </c>
      <c r="B28" s="18">
        <v>291355.2</v>
      </c>
      <c r="C28" s="18">
        <v>73531.3</v>
      </c>
      <c r="D28" s="18">
        <f t="shared" si="2"/>
        <v>25.23768238905638</v>
      </c>
      <c r="E28" s="18">
        <v>289413.1</v>
      </c>
      <c r="F28" s="18">
        <v>73045.8</v>
      </c>
      <c r="G28" s="20">
        <f t="shared" si="3"/>
        <v>25.23928598947318</v>
      </c>
    </row>
    <row r="29" spans="1:7" ht="14.25">
      <c r="A29" s="38" t="s">
        <v>45</v>
      </c>
      <c r="B29" s="18">
        <v>19430.3</v>
      </c>
      <c r="C29" s="18">
        <v>4177.3</v>
      </c>
      <c r="D29" s="18">
        <f t="shared" si="2"/>
        <v>21.49889605410107</v>
      </c>
      <c r="E29" s="18">
        <v>19430.3</v>
      </c>
      <c r="F29" s="19">
        <v>4177.3</v>
      </c>
      <c r="G29" s="20">
        <f t="shared" si="3"/>
        <v>21.49889605410107</v>
      </c>
    </row>
    <row r="30" spans="1:7" ht="14.25">
      <c r="A30" s="23" t="s">
        <v>37</v>
      </c>
      <c r="B30" s="21">
        <v>5013.5</v>
      </c>
      <c r="C30" s="21">
        <v>1325.6</v>
      </c>
      <c r="D30" s="21">
        <f t="shared" si="2"/>
        <v>26.440610352049465</v>
      </c>
      <c r="E30" s="21">
        <v>5013.5</v>
      </c>
      <c r="F30" s="21">
        <v>1325.6</v>
      </c>
      <c r="G30" s="21">
        <f t="shared" si="3"/>
        <v>26.440610352049465</v>
      </c>
    </row>
    <row r="31" spans="1:7" ht="73.5" customHeight="1">
      <c r="A31" s="39" t="s">
        <v>57</v>
      </c>
      <c r="B31" s="40">
        <v>0</v>
      </c>
      <c r="C31" s="24">
        <v>2033.5</v>
      </c>
      <c r="D31" s="41">
        <v>0</v>
      </c>
      <c r="E31" s="24">
        <v>0</v>
      </c>
      <c r="F31" s="24">
        <v>2259.4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-2798.5</v>
      </c>
      <c r="D32" s="41">
        <v>0</v>
      </c>
      <c r="E32" s="24">
        <v>0</v>
      </c>
      <c r="F32" s="24">
        <v>-2798.5</v>
      </c>
      <c r="G32" s="41">
        <v>0</v>
      </c>
    </row>
    <row r="33" spans="1:7" ht="18" thickBot="1">
      <c r="A33" s="42" t="s">
        <v>40</v>
      </c>
      <c r="B33" s="43">
        <f>B24+B18+B8</f>
        <v>1127850.7</v>
      </c>
      <c r="C33" s="43">
        <f>C24+C18+C8</f>
        <v>190376.8</v>
      </c>
      <c r="D33" s="43">
        <f t="shared" si="2"/>
        <v>16.87961004058427</v>
      </c>
      <c r="E33" s="43">
        <f>E24+E18+E8</f>
        <v>1058597.8</v>
      </c>
      <c r="F33" s="43">
        <f>F24+F18+F8</f>
        <v>173865.1</v>
      </c>
      <c r="G33" s="44">
        <f>F33/E33*100</f>
        <v>16.424094212173877</v>
      </c>
    </row>
    <row r="34" spans="1:7" ht="17.25" customHeight="1">
      <c r="A34" s="69" t="s">
        <v>10</v>
      </c>
      <c r="B34" s="69"/>
      <c r="C34" s="69"/>
      <c r="D34" s="69"/>
      <c r="E34" s="69"/>
      <c r="F34" s="69"/>
      <c r="G34" s="69"/>
    </row>
    <row r="35" spans="1:7" ht="14.25">
      <c r="A35" s="17" t="s">
        <v>11</v>
      </c>
      <c r="B35" s="18">
        <v>126018.5</v>
      </c>
      <c r="C35" s="18">
        <v>25291</v>
      </c>
      <c r="D35" s="18">
        <f aca="true" t="shared" si="4" ref="D35:D49">C35/B35*100</f>
        <v>20.069275542876643</v>
      </c>
      <c r="E35" s="18">
        <v>66562.2</v>
      </c>
      <c r="F35" s="19">
        <v>12457.4</v>
      </c>
      <c r="G35" s="20">
        <f aca="true" t="shared" si="5" ref="G35:G48">F35/E35*100</f>
        <v>18.71542707422531</v>
      </c>
    </row>
    <row r="36" spans="1:7" ht="14.25">
      <c r="A36" s="17" t="s">
        <v>12</v>
      </c>
      <c r="B36" s="18">
        <v>1942.1</v>
      </c>
      <c r="C36" s="18">
        <v>414.3</v>
      </c>
      <c r="D36" s="18">
        <f t="shared" si="4"/>
        <v>21.332578137068122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4076.8</v>
      </c>
      <c r="C37" s="18">
        <v>412.3</v>
      </c>
      <c r="D37" s="18">
        <f t="shared" si="4"/>
        <v>10.113324175824175</v>
      </c>
      <c r="E37" s="18">
        <v>3748.5</v>
      </c>
      <c r="F37" s="19">
        <v>388.5</v>
      </c>
      <c r="G37" s="20">
        <f t="shared" si="5"/>
        <v>10.364145658263306</v>
      </c>
    </row>
    <row r="38" spans="1:7" ht="21" customHeight="1">
      <c r="A38" s="17" t="s">
        <v>14</v>
      </c>
      <c r="B38" s="18">
        <v>72102.2</v>
      </c>
      <c r="C38" s="18">
        <v>4565.1</v>
      </c>
      <c r="D38" s="18">
        <f t="shared" si="4"/>
        <v>6.331429554160622</v>
      </c>
      <c r="E38" s="18">
        <v>48178.1</v>
      </c>
      <c r="F38" s="19">
        <v>1157.3</v>
      </c>
      <c r="G38" s="20">
        <f t="shared" si="5"/>
        <v>2.4021287680502135</v>
      </c>
    </row>
    <row r="39" spans="1:7" ht="18.75" customHeight="1">
      <c r="A39" s="17" t="s">
        <v>15</v>
      </c>
      <c r="B39" s="18">
        <v>48592.2</v>
      </c>
      <c r="C39" s="18">
        <v>3489.9</v>
      </c>
      <c r="D39" s="18">
        <f t="shared" si="4"/>
        <v>7.182016866904566</v>
      </c>
      <c r="E39" s="18">
        <v>35462.4</v>
      </c>
      <c r="F39" s="19">
        <v>1998.1</v>
      </c>
      <c r="G39" s="20">
        <f t="shared" si="5"/>
        <v>5.634418426276845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548084.9</v>
      </c>
      <c r="C41" s="18">
        <v>128868.1</v>
      </c>
      <c r="D41" s="18">
        <f t="shared" si="4"/>
        <v>23.512433931312465</v>
      </c>
      <c r="E41" s="18">
        <v>548084.9</v>
      </c>
      <c r="F41" s="18">
        <v>128868.1</v>
      </c>
      <c r="G41" s="20">
        <f t="shared" si="5"/>
        <v>23.512433931312465</v>
      </c>
    </row>
    <row r="42" spans="1:7" ht="17.25" customHeight="1">
      <c r="A42" s="17" t="s">
        <v>17</v>
      </c>
      <c r="B42" s="18">
        <v>141400.8</v>
      </c>
      <c r="C42" s="18">
        <v>12430.8</v>
      </c>
      <c r="D42" s="18">
        <f t="shared" si="4"/>
        <v>8.79118081368705</v>
      </c>
      <c r="E42" s="18">
        <v>59529.4</v>
      </c>
      <c r="F42" s="19">
        <v>12172.3</v>
      </c>
      <c r="G42" s="20">
        <f t="shared" si="5"/>
        <v>20.447543566708212</v>
      </c>
    </row>
    <row r="43" spans="1:7" ht="14.25">
      <c r="A43" s="17" t="s">
        <v>19</v>
      </c>
      <c r="B43" s="18">
        <v>70421.8</v>
      </c>
      <c r="C43" s="18">
        <v>0</v>
      </c>
      <c r="D43" s="18">
        <f t="shared" si="4"/>
        <v>0</v>
      </c>
      <c r="E43" s="18">
        <v>0</v>
      </c>
      <c r="F43" s="19">
        <v>0</v>
      </c>
      <c r="G43" s="20" t="e">
        <f t="shared" si="5"/>
        <v>#DIV/0!</v>
      </c>
    </row>
    <row r="44" spans="1:7" ht="14.25">
      <c r="A44" s="17" t="s">
        <v>18</v>
      </c>
      <c r="B44" s="18">
        <v>73563.6</v>
      </c>
      <c r="C44" s="18">
        <v>4648.2</v>
      </c>
      <c r="D44" s="18">
        <f t="shared" si="4"/>
        <v>6.3186140971893705</v>
      </c>
      <c r="E44" s="18">
        <v>70394.6</v>
      </c>
      <c r="F44" s="19">
        <v>3904.7</v>
      </c>
      <c r="G44" s="20">
        <f t="shared" si="5"/>
        <v>5.546874334110854</v>
      </c>
    </row>
    <row r="45" spans="1:7" ht="18.75" customHeight="1">
      <c r="A45" s="17" t="s">
        <v>20</v>
      </c>
      <c r="B45" s="18">
        <v>111673.8</v>
      </c>
      <c r="C45" s="18">
        <v>137</v>
      </c>
      <c r="D45" s="18">
        <f t="shared" si="4"/>
        <v>0.1226787303736418</v>
      </c>
      <c r="E45" s="18">
        <v>860</v>
      </c>
      <c r="F45" s="19">
        <v>137</v>
      </c>
      <c r="G45" s="20">
        <f t="shared" si="5"/>
        <v>15.930232558139535</v>
      </c>
    </row>
    <row r="46" spans="1:7" ht="17.25" customHeight="1">
      <c r="A46" s="37" t="s">
        <v>21</v>
      </c>
      <c r="B46" s="18">
        <v>8501.7</v>
      </c>
      <c r="C46" s="18">
        <v>1630.8</v>
      </c>
      <c r="D46" s="18">
        <f t="shared" si="4"/>
        <v>19.182045943752424</v>
      </c>
      <c r="E46" s="18">
        <v>8501.7</v>
      </c>
      <c r="F46" s="18">
        <v>1630.8</v>
      </c>
      <c r="G46" s="20">
        <f t="shared" si="5"/>
        <v>19.182045943752424</v>
      </c>
    </row>
    <row r="47" spans="1:7" ht="27.75">
      <c r="A47" s="17" t="s">
        <v>22</v>
      </c>
      <c r="B47" s="18">
        <v>547.5</v>
      </c>
      <c r="C47" s="18">
        <v>79.4</v>
      </c>
      <c r="D47" s="18">
        <f t="shared" si="4"/>
        <v>14.502283105022832</v>
      </c>
      <c r="E47" s="18">
        <v>76.5</v>
      </c>
      <c r="F47" s="19">
        <v>0</v>
      </c>
      <c r="G47" s="20">
        <f t="shared" si="5"/>
        <v>0</v>
      </c>
    </row>
    <row r="48" spans="1:7" ht="15" thickBot="1">
      <c r="A48" s="45" t="s">
        <v>23</v>
      </c>
      <c r="B48" s="24">
        <v>3951.5</v>
      </c>
      <c r="C48" s="24">
        <v>0</v>
      </c>
      <c r="D48" s="24">
        <f t="shared" si="4"/>
        <v>0</v>
      </c>
      <c r="E48" s="24">
        <v>288799.5</v>
      </c>
      <c r="F48" s="46">
        <v>5163</v>
      </c>
      <c r="G48" s="47">
        <f t="shared" si="5"/>
        <v>1.7877454773986796</v>
      </c>
    </row>
    <row r="49" spans="1:7" ht="18" thickBot="1">
      <c r="A49" s="42" t="s">
        <v>24</v>
      </c>
      <c r="B49" s="48">
        <f>SUM(B35:B48)</f>
        <v>1210877.4000000001</v>
      </c>
      <c r="C49" s="48">
        <f>SUM(C35:C48)</f>
        <v>181966.9</v>
      </c>
      <c r="D49" s="48">
        <f t="shared" si="4"/>
        <v>15.027689838789623</v>
      </c>
      <c r="E49" s="48">
        <f>E48+E47+E46+E45+E44+E43+E42+E41+E39+E38+E37+E36+E35</f>
        <v>1130197.8</v>
      </c>
      <c r="F49" s="48">
        <f>F48+F47+F46+F45+F44+F43+F42+F41+F39+F38+F37+F36+F35</f>
        <v>167877.19999999998</v>
      </c>
      <c r="G49" s="49">
        <f>F49/E49*100</f>
        <v>14.853789310154381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8" t="s">
        <v>3</v>
      </c>
      <c r="B52" s="68"/>
      <c r="C52" s="68"/>
      <c r="D52" s="50"/>
      <c r="E52" s="50"/>
      <c r="F52" s="50"/>
      <c r="G52" s="50"/>
    </row>
    <row r="53" spans="1:7" ht="15" thickBot="1">
      <c r="A53" s="70" t="s">
        <v>25</v>
      </c>
      <c r="B53" s="71"/>
      <c r="C53" s="51" t="s">
        <v>54</v>
      </c>
      <c r="D53" s="4"/>
      <c r="E53" s="4"/>
      <c r="F53" s="4"/>
      <c r="G53" s="4"/>
    </row>
    <row r="54" spans="1:7" ht="14.25">
      <c r="A54" s="72" t="s">
        <v>26</v>
      </c>
      <c r="B54" s="73"/>
      <c r="C54" s="52" t="s">
        <v>46</v>
      </c>
      <c r="D54" s="4"/>
      <c r="E54" s="4"/>
      <c r="F54" s="4"/>
      <c r="G54" s="4"/>
    </row>
    <row r="55" spans="1:7" ht="14.25">
      <c r="A55" s="59" t="s">
        <v>27</v>
      </c>
      <c r="B55" s="60"/>
      <c r="C55" s="53">
        <v>2871</v>
      </c>
      <c r="D55" s="4"/>
      <c r="E55" s="4"/>
      <c r="F55" s="4"/>
      <c r="G55" s="4"/>
    </row>
    <row r="56" spans="1:7" ht="30.75" customHeight="1">
      <c r="A56" s="59" t="s">
        <v>55</v>
      </c>
      <c r="B56" s="60"/>
      <c r="C56" s="53">
        <v>76804</v>
      </c>
      <c r="D56" s="4"/>
      <c r="E56" s="4"/>
      <c r="F56" s="4"/>
      <c r="G56" s="4"/>
    </row>
    <row r="57" spans="1:7" ht="14.25">
      <c r="A57" s="59" t="s">
        <v>28</v>
      </c>
      <c r="B57" s="60"/>
      <c r="C57" s="54" t="s">
        <v>46</v>
      </c>
      <c r="D57" s="4"/>
      <c r="E57" s="4"/>
      <c r="F57" s="4"/>
      <c r="G57" s="4"/>
    </row>
    <row r="58" spans="1:7" ht="17.25">
      <c r="A58" s="66" t="s">
        <v>29</v>
      </c>
      <c r="B58" s="67"/>
      <c r="C58" s="57">
        <f>C55+C56</f>
        <v>79675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2022-05-18T13:41:10Z</dcterms:modified>
  <cp:category/>
  <cp:version/>
  <cp:contentType/>
  <cp:contentStatus/>
</cp:coreProperties>
</file>