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<sst xmlns="http://schemas.openxmlformats.org/spreadsheetml/2006/main" count="65" uniqueCount="60">
  <si>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</si>
  <si>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</si>
  <si>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</si>
  <si>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</si>
  <si>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</si>
  <si>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</si>
  <si>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</si>
  <si>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</si>
  <si>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</si>
  <si>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</si>
  <si>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</si>
  <si>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</si>
  <si>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</si>
  <si>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</si>
  <si>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</si>
  <si>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</si>
  <si>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</si>
  <si>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</si>
  <si>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</si>
  <si>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</si>
  <si>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</si>
  <si>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</si>
  <si>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</si>
  <si>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</si>
  <si>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</si>
  <si>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</si>
  <si>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</si>
  <si>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</si>
  <si>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</si>
  <si>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</si>
  <si>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</si>
  <si>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</si>
  <si>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</si>
  <si>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</si>
  <si>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</si>
  <si>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</si>
  <si>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</si>
  <si>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</si>
  <si>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</si>
  <si>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</si>
  <si>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</si>
  <si>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</si>
  <si>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</si>
  <si>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</si>
  <si>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</si>
  <si>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</si>
  <si>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</si>
  <si>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</si>
  <si>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</si>
  <si>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</si>
  <si>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</si>
  <si>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</si>
  <si>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</si>
  <si>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</si>
  <si>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</si>
  <si>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</si>
  <si>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</si>
  <si>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</si>
  <si>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</si>
  <si>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01.01.2022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</si>
</sst>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151866.80000000002</v>
      </c>
      <c r="C8" s="14">
        <f>C9+C10+C11+C12+C17</f>
        <v>154091.99999999997</v>
      </c>
      <c r="D8" s="15">
        <f>C8/B8*100</f>
        <v>101.46523137380912</v>
      </c>
      <c r="E8" s="14">
        <f>E9+E10+E11+E12+E17</f>
        <v>91764.8</v>
      </c>
      <c r="F8" s="14">
        <f>F9+F10+F11+F12+F17</f>
        <v>93208.6</v>
      </c>
      <c r="G8" s="16">
        <f>F8/E8*100</f>
        <v>101.5733701811588</v>
      </c>
    </row>
    <row r="9" spans="1:7" ht="14.25">
      <c r="A9" s="17" t="s">
        <v>4</v>
      </c>
      <c r="B9" s="18">
        <v>46625.4</v>
      </c>
      <c r="C9" s="18">
        <v>46688</v>
      </c>
      <c r="D9" s="20">
        <f>C9/B9*100</f>
        <v>100.13426158274245</v>
      </c>
      <c r="E9" s="20">
        <v>30989.6</v>
      </c>
      <c r="F9" s="20">
        <v>31093.5</v>
      </c>
      <c r="G9" s="20">
        <f>F9/E9*100</f>
        <v>100.33527376926452</v>
      </c>
    </row>
    <row r="10" spans="1:7" ht="39.75" customHeight="1">
      <c r="A10" s="17" t="s">
        <v>5</v>
      </c>
      <c r="B10" s="18">
        <v>18155</v>
      </c>
      <c r="C10" s="18">
        <v>19330</v>
      </c>
      <c r="D10" s="20">
        <f>C10/B10*100</f>
        <v>106.47204626824566</v>
      </c>
      <c r="E10" s="18">
        <v>133.2</v>
      </c>
      <c r="F10" s="19">
        <v>131.1</v>
      </c>
      <c r="G10" s="20">
        <f>F10/E10*100</f>
        <v>98.42342342342343</v>
      </c>
    </row>
    <row r="11" spans="1:7" ht="19.5" customHeight="1">
      <c r="A11" s="17" t="s">
        <v>31</v>
      </c>
      <c r="B11" s="18">
        <v>41868.4</v>
      </c>
      <c r="C11" s="18">
        <v>42604.9</v>
      </c>
      <c r="D11" s="20">
        <f>C11/B11*100</f>
        <v>101.75908322266913</v>
      </c>
      <c r="E11" s="18">
        <v>35567.3</v>
      </c>
      <c r="F11" s="19">
        <v>36305.1</v>
      </c>
      <c r="G11" s="20">
        <f>F11/E11*100</f>
        <v>102.07437730724568</v>
      </c>
    </row>
    <row r="12" spans="1:7" ht="19.5" customHeight="1">
      <c r="A12" s="17" t="s">
        <v>38</v>
      </c>
      <c r="B12" s="18">
        <f>SUM(B14+B15+B16)</f>
        <v>39521.600000000006</v>
      </c>
      <c r="C12" s="18">
        <f>SUM(C14+C15+C16)</f>
        <v>39487.7</v>
      </c>
      <c r="D12" s="20">
        <f aca="true" t="shared" si="0" ref="D12:D23">C12/B12*100</f>
        <v>99.91422412048094</v>
      </c>
      <c r="E12" s="18">
        <f>SUM(E14+E15+E16)</f>
        <v>19404</v>
      </c>
      <c r="F12" s="18">
        <f>SUM(F14+F15+F16)</f>
        <v>19729.3</v>
      </c>
      <c r="G12" s="20">
        <f>F12/E12*100</f>
        <v>101.67645846217275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19404</v>
      </c>
      <c r="C14" s="18">
        <v>19729.3</v>
      </c>
      <c r="D14" s="20">
        <f t="shared" si="0"/>
        <v>101.67645846217275</v>
      </c>
      <c r="E14" s="18">
        <v>19404</v>
      </c>
      <c r="F14" s="19">
        <v>19729.3</v>
      </c>
      <c r="G14" s="20">
        <f>F14/E14*100</f>
        <v>101.67645846217275</v>
      </c>
      <c r="I14" s="2"/>
    </row>
    <row r="15" spans="1:7" ht="14.25">
      <c r="A15" s="23" t="s">
        <v>49</v>
      </c>
      <c r="B15" s="18">
        <v>5986.9</v>
      </c>
      <c r="C15" s="18">
        <v>5925</v>
      </c>
      <c r="D15" s="20">
        <f t="shared" si="0"/>
        <v>98.96607593245253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14130.7</v>
      </c>
      <c r="C16" s="25">
        <v>13833.4</v>
      </c>
      <c r="D16" s="20">
        <f t="shared" si="0"/>
        <v>97.8960702583736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5696.4</v>
      </c>
      <c r="C17" s="27">
        <v>5981.4</v>
      </c>
      <c r="D17" s="20">
        <f t="shared" si="0"/>
        <v>105.00315989045713</v>
      </c>
      <c r="E17" s="27">
        <v>5670.7</v>
      </c>
      <c r="F17" s="27">
        <v>5949.6</v>
      </c>
      <c r="G17" s="27">
        <f>F17/E17*100</f>
        <v>104.91826405911088</v>
      </c>
    </row>
    <row r="18" spans="1:7" ht="15" customHeight="1">
      <c r="A18" s="28" t="s">
        <v>33</v>
      </c>
      <c r="B18" s="29">
        <f>SUM(B19:B23)</f>
        <v>49696.5</v>
      </c>
      <c r="C18" s="29">
        <f>SUM(C19:C23)</f>
        <v>52022.7</v>
      </c>
      <c r="D18" s="30">
        <f>C18/B18*100</f>
        <v>104.68081253206967</v>
      </c>
      <c r="E18" s="29">
        <f>SUM(E19:E23)</f>
        <v>46834.200000000004</v>
      </c>
      <c r="F18" s="29">
        <f>SUM(F19:F23)</f>
        <v>49410.4</v>
      </c>
      <c r="G18" s="30">
        <f aca="true" t="shared" si="1" ref="G18:G23">F18/E18*100</f>
        <v>105.50068112618555</v>
      </c>
    </row>
    <row r="19" spans="1:7" ht="42">
      <c r="A19" s="31" t="s">
        <v>34</v>
      </c>
      <c r="B19" s="32">
        <v>45823</v>
      </c>
      <c r="C19" s="32">
        <v>47971.6</v>
      </c>
      <c r="D19" s="20">
        <f t="shared" si="0"/>
        <v>104.68891168190646</v>
      </c>
      <c r="E19" s="32">
        <v>44314.9</v>
      </c>
      <c r="F19" s="33">
        <v>46758.3</v>
      </c>
      <c r="G19" s="34">
        <f t="shared" si="1"/>
        <v>105.51372111863053</v>
      </c>
    </row>
    <row r="20" spans="1:10" ht="30.75" customHeight="1">
      <c r="A20" s="35" t="s">
        <v>35</v>
      </c>
      <c r="B20" s="18">
        <v>219.1</v>
      </c>
      <c r="C20" s="18">
        <v>219.2</v>
      </c>
      <c r="D20" s="20">
        <f t="shared" si="0"/>
        <v>100.04564125969877</v>
      </c>
      <c r="E20" s="18">
        <v>219.1</v>
      </c>
      <c r="F20" s="19">
        <v>219.2</v>
      </c>
      <c r="G20" s="20">
        <f t="shared" si="1"/>
        <v>100.04564125969877</v>
      </c>
      <c r="J20" s="1"/>
    </row>
    <row r="21" spans="1:7" ht="27" customHeight="1">
      <c r="A21" s="35" t="s">
        <v>6</v>
      </c>
      <c r="B21" s="18">
        <v>1477.4</v>
      </c>
      <c r="C21" s="18">
        <v>1477.4</v>
      </c>
      <c r="D21" s="20">
        <f t="shared" si="0"/>
        <v>100</v>
      </c>
      <c r="E21" s="18">
        <v>1477.4</v>
      </c>
      <c r="F21" s="19">
        <v>1477.4</v>
      </c>
      <c r="G21" s="20">
        <f t="shared" si="1"/>
        <v>100</v>
      </c>
    </row>
    <row r="22" spans="1:7" ht="18" customHeight="1">
      <c r="A22" s="35" t="s">
        <v>7</v>
      </c>
      <c r="B22" s="18">
        <v>514.9</v>
      </c>
      <c r="C22" s="18">
        <v>536.8</v>
      </c>
      <c r="D22" s="20">
        <f t="shared" si="0"/>
        <v>104.25325305884638</v>
      </c>
      <c r="E22" s="18">
        <v>465.5</v>
      </c>
      <c r="F22" s="19">
        <v>483.6</v>
      </c>
      <c r="G22" s="20">
        <f t="shared" si="1"/>
        <v>103.88829215896887</v>
      </c>
    </row>
    <row r="23" spans="1:7" ht="15" thickBot="1">
      <c r="A23" s="26" t="s">
        <v>36</v>
      </c>
      <c r="B23" s="27">
        <v>1662.1</v>
      </c>
      <c r="C23" s="27">
        <v>1817.7</v>
      </c>
      <c r="D23" s="20">
        <f t="shared" si="0"/>
        <v>109.36165092353048</v>
      </c>
      <c r="E23" s="27">
        <v>357.3</v>
      </c>
      <c r="F23" s="27">
        <v>471.9</v>
      </c>
      <c r="G23" s="27">
        <f t="shared" si="1"/>
        <v>132.0738874895046</v>
      </c>
    </row>
    <row r="24" spans="1:7" ht="14.25">
      <c r="A24" s="28" t="s">
        <v>8</v>
      </c>
      <c r="B24" s="36">
        <f>B25+B30+B32+B31</f>
        <v>766538.6</v>
      </c>
      <c r="C24" s="36">
        <f>C25+C30+C32+C31</f>
        <v>690876</v>
      </c>
      <c r="D24" s="36">
        <f aca="true" t="shared" si="2" ref="D24:D33">C24/B24*100</f>
        <v>90.1293163840673</v>
      </c>
      <c r="E24" s="36">
        <f>E25+E30+E32+E31</f>
        <v>760683</v>
      </c>
      <c r="F24" s="36">
        <f>F25+F30+F32+F31</f>
        <v>684960.4</v>
      </c>
      <c r="G24" s="30">
        <f aca="true" t="shared" si="3" ref="G24:G30">F24/E24*100</f>
        <v>90.04544600050218</v>
      </c>
    </row>
    <row r="25" spans="1:7" ht="14.25">
      <c r="A25" s="37" t="s">
        <v>52</v>
      </c>
      <c r="B25" s="18">
        <f>SUM(B26:B29)</f>
        <v>757739.2</v>
      </c>
      <c r="C25" s="18">
        <f>SUM(C26:C29)</f>
        <v>682710.3</v>
      </c>
      <c r="D25" s="18">
        <f t="shared" si="2"/>
        <v>90.0983214277419</v>
      </c>
      <c r="E25" s="18">
        <f>SUM(E26:E29)</f>
        <v>752632</v>
      </c>
      <c r="F25" s="18">
        <f>SUM(F26:F29)</f>
        <v>677603.1000000001</v>
      </c>
      <c r="G25" s="20">
        <f t="shared" si="3"/>
        <v>90.03113075181498</v>
      </c>
    </row>
    <row r="26" spans="1:7" ht="14.25">
      <c r="A26" s="38" t="s">
        <v>42</v>
      </c>
      <c r="B26" s="18">
        <v>247708</v>
      </c>
      <c r="C26" s="18">
        <v>247708</v>
      </c>
      <c r="D26" s="18">
        <f t="shared" si="2"/>
        <v>100</v>
      </c>
      <c r="E26" s="18">
        <v>247708</v>
      </c>
      <c r="F26" s="18">
        <v>247708</v>
      </c>
      <c r="G26" s="20">
        <f t="shared" si="3"/>
        <v>100</v>
      </c>
    </row>
    <row r="27" spans="1:7" ht="14.25">
      <c r="A27" s="38" t="s">
        <v>43</v>
      </c>
      <c r="B27" s="18">
        <v>196349.8</v>
      </c>
      <c r="C27" s="18">
        <v>122691</v>
      </c>
      <c r="D27" s="18">
        <f t="shared" si="2"/>
        <v>62.48593072159993</v>
      </c>
      <c r="E27" s="18">
        <v>193149.8</v>
      </c>
      <c r="F27" s="18">
        <v>119491</v>
      </c>
      <c r="G27" s="20">
        <f t="shared" si="3"/>
        <v>61.864418187334394</v>
      </c>
    </row>
    <row r="28" spans="1:7" ht="14.25">
      <c r="A28" s="38" t="s">
        <v>44</v>
      </c>
      <c r="B28" s="18">
        <v>293818.4</v>
      </c>
      <c r="C28" s="18">
        <v>292961</v>
      </c>
      <c r="D28" s="18">
        <f t="shared" si="2"/>
        <v>99.70818709788087</v>
      </c>
      <c r="E28" s="18">
        <v>291911.2</v>
      </c>
      <c r="F28" s="18">
        <v>291053.8</v>
      </c>
      <c r="G28" s="20">
        <f t="shared" si="3"/>
        <v>99.70628054010945</v>
      </c>
    </row>
    <row r="29" spans="1:7" ht="14.25">
      <c r="A29" s="38" t="s">
        <v>45</v>
      </c>
      <c r="B29" s="18">
        <v>19863</v>
      </c>
      <c r="C29" s="18">
        <v>19350.3</v>
      </c>
      <c r="D29" s="18">
        <f t="shared" si="2"/>
        <v>97.41881890953027</v>
      </c>
      <c r="E29" s="18">
        <v>19863</v>
      </c>
      <c r="F29" s="19">
        <v>19350.3</v>
      </c>
      <c r="G29" s="20">
        <f t="shared" si="3"/>
        <v>97.41881890953027</v>
      </c>
    </row>
    <row r="30" spans="1:7" ht="14.25">
      <c r="A30" s="23" t="s">
        <v>37</v>
      </c>
      <c r="B30" s="21">
        <v>8799.4</v>
      </c>
      <c r="C30" s="21">
        <v>10007.5</v>
      </c>
      <c r="D30" s="21">
        <f t="shared" si="2"/>
        <v>113.72934518262609</v>
      </c>
      <c r="E30" s="21">
        <v>8051</v>
      </c>
      <c r="F30" s="21">
        <v>9199.1</v>
      </c>
      <c r="G30" s="21">
        <f t="shared" si="3"/>
        <v>114.26034033039375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" thickBot="1">
      <c r="A33" s="42" t="s">
        <v>40</v>
      </c>
      <c r="B33" s="43">
        <f>B24+B18+B8</f>
        <v>968101.9</v>
      </c>
      <c r="C33" s="43">
        <f>C24+C18+C8</f>
        <v>896990.7</v>
      </c>
      <c r="D33" s="43">
        <f t="shared" si="2"/>
        <v>92.65457489547329</v>
      </c>
      <c r="E33" s="43">
        <f>E24+E18+E8</f>
        <v>899282</v>
      </c>
      <c r="F33" s="43">
        <f>F24+F18+F8</f>
        <v>827579.4</v>
      </c>
      <c r="G33" s="44">
        <f>F33/E33*100</f>
        <v>92.02668350973332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125126</v>
      </c>
      <c r="C35" s="18">
        <v>121773.4</v>
      </c>
      <c r="D35" s="18">
        <f aca="true" t="shared" si="4" ref="D35:D49">C35/B35*100</f>
        <v>97.32062081421927</v>
      </c>
      <c r="E35" s="18">
        <v>63708.6</v>
      </c>
      <c r="F35" s="19">
        <v>61621.9</v>
      </c>
      <c r="G35" s="20">
        <f aca="true" t="shared" si="5" ref="G35:G48">F35/E35*100</f>
        <v>96.7246180264517</v>
      </c>
    </row>
    <row r="36" spans="1:7" ht="14.25">
      <c r="A36" s="17" t="s">
        <v>12</v>
      </c>
      <c r="B36" s="18">
        <v>1907.2</v>
      </c>
      <c r="C36" s="18">
        <v>1907.2</v>
      </c>
      <c r="D36" s="18">
        <f t="shared" si="4"/>
        <v>100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4030.8</v>
      </c>
      <c r="C37" s="18">
        <v>3018.5</v>
      </c>
      <c r="D37" s="18">
        <f t="shared" si="4"/>
        <v>74.88587873375012</v>
      </c>
      <c r="E37" s="18">
        <v>3002.5</v>
      </c>
      <c r="F37" s="19">
        <v>1990.2</v>
      </c>
      <c r="G37" s="20">
        <f t="shared" si="5"/>
        <v>66.28476269775187</v>
      </c>
    </row>
    <row r="38" spans="1:7" ht="21" customHeight="1">
      <c r="A38" s="17" t="s">
        <v>14</v>
      </c>
      <c r="B38" s="18">
        <v>43473.4</v>
      </c>
      <c r="C38" s="18">
        <v>41186.2</v>
      </c>
      <c r="D38" s="18">
        <f t="shared" si="4"/>
        <v>94.73885180363165</v>
      </c>
      <c r="E38" s="18">
        <v>18157.5</v>
      </c>
      <c r="F38" s="19">
        <v>17860.1</v>
      </c>
      <c r="G38" s="20">
        <f t="shared" si="5"/>
        <v>98.36210932121712</v>
      </c>
    </row>
    <row r="39" spans="1:7" ht="18.75" customHeight="1">
      <c r="A39" s="17" t="s">
        <v>15</v>
      </c>
      <c r="B39" s="18">
        <v>150319.9</v>
      </c>
      <c r="C39" s="18">
        <v>77636.9</v>
      </c>
      <c r="D39" s="18">
        <f t="shared" si="4"/>
        <v>51.64778582210339</v>
      </c>
      <c r="E39" s="18">
        <v>134115.7</v>
      </c>
      <c r="F39" s="19">
        <v>62673.7</v>
      </c>
      <c r="G39" s="20">
        <f t="shared" si="5"/>
        <v>46.73106877121768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548473.4</v>
      </c>
      <c r="C41" s="18">
        <v>544830</v>
      </c>
      <c r="D41" s="18">
        <f t="shared" si="4"/>
        <v>99.3357198361853</v>
      </c>
      <c r="E41" s="18">
        <v>548473.4</v>
      </c>
      <c r="F41" s="18">
        <v>544830</v>
      </c>
      <c r="G41" s="20">
        <f t="shared" si="5"/>
        <v>99.3357198361853</v>
      </c>
    </row>
    <row r="42" spans="1:7" ht="17.25" customHeight="1">
      <c r="A42" s="17" t="s">
        <v>17</v>
      </c>
      <c r="B42" s="18">
        <v>67955.8</v>
      </c>
      <c r="C42" s="18">
        <v>67636.6</v>
      </c>
      <c r="D42" s="18">
        <f t="shared" si="4"/>
        <v>99.53028291919159</v>
      </c>
      <c r="E42" s="18">
        <v>64147.9</v>
      </c>
      <c r="F42" s="19">
        <v>63902.6</v>
      </c>
      <c r="G42" s="20">
        <f t="shared" si="5"/>
        <v>99.61760244684548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29160.6</v>
      </c>
      <c r="C44" s="18">
        <v>28309.8</v>
      </c>
      <c r="D44" s="18">
        <f t="shared" si="4"/>
        <v>97.0823645604</v>
      </c>
      <c r="E44" s="18">
        <v>26162.5</v>
      </c>
      <c r="F44" s="19">
        <v>25311.8</v>
      </c>
      <c r="G44" s="20">
        <f t="shared" si="5"/>
        <v>96.74839942666028</v>
      </c>
    </row>
    <row r="45" spans="1:7" ht="18.75" customHeight="1">
      <c r="A45" s="17" t="s">
        <v>20</v>
      </c>
      <c r="B45" s="18">
        <v>1061.2</v>
      </c>
      <c r="C45" s="18">
        <v>1061.2</v>
      </c>
      <c r="D45" s="18">
        <f t="shared" si="4"/>
        <v>100</v>
      </c>
      <c r="E45" s="18">
        <v>686</v>
      </c>
      <c r="F45" s="19">
        <v>686.2</v>
      </c>
      <c r="G45" s="20">
        <f t="shared" si="5"/>
        <v>100.02915451895045</v>
      </c>
    </row>
    <row r="46" spans="1:7" ht="17.25" customHeight="1">
      <c r="A46" s="37" t="s">
        <v>21</v>
      </c>
      <c r="B46" s="18">
        <v>8264.1</v>
      </c>
      <c r="C46" s="18">
        <v>8264.1</v>
      </c>
      <c r="D46" s="18">
        <f t="shared" si="4"/>
        <v>100</v>
      </c>
      <c r="E46" s="18">
        <v>8264.1</v>
      </c>
      <c r="F46" s="18">
        <v>8264.1</v>
      </c>
      <c r="G46" s="20">
        <f t="shared" si="5"/>
        <v>100</v>
      </c>
    </row>
    <row r="47" spans="1:7" ht="27.75">
      <c r="A47" s="17" t="s">
        <v>22</v>
      </c>
      <c r="B47" s="18">
        <v>236.2</v>
      </c>
      <c r="C47" s="18">
        <v>236.2</v>
      </c>
      <c r="D47" s="18">
        <f t="shared" si="4"/>
        <v>100</v>
      </c>
      <c r="E47" s="18">
        <v>80</v>
      </c>
      <c r="F47" s="19">
        <v>80</v>
      </c>
      <c r="G47" s="20">
        <f t="shared" si="5"/>
        <v>100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36467.8</v>
      </c>
      <c r="F48" s="46">
        <v>36467.8</v>
      </c>
      <c r="G48" s="47">
        <f t="shared" si="5"/>
        <v>100</v>
      </c>
    </row>
    <row r="49" spans="1:7" ht="18" thickBot="1">
      <c r="A49" s="42" t="s">
        <v>24</v>
      </c>
      <c r="B49" s="48">
        <f>SUM(B35:B48)</f>
        <v>980008.5999999999</v>
      </c>
      <c r="C49" s="48">
        <f>SUM(C35:C48)</f>
        <v>895860.0999999999</v>
      </c>
      <c r="D49" s="48">
        <f t="shared" si="4"/>
        <v>91.41349371832042</v>
      </c>
      <c r="E49" s="48">
        <f>E48+E47+E46+E45+E44+E43+E42+E41+E39+E38+E37+E36+E35</f>
        <v>903265.9999999999</v>
      </c>
      <c r="F49" s="48">
        <f>F48+F47+F46+F45+F44+F43+F42+F41+F39+F38+F37+F36+F35</f>
        <v>823688.3999999999</v>
      </c>
      <c r="G49" s="49">
        <f>F49/E49*100</f>
        <v>91.19001490147974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3247.5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80051.5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2022-01-25T07:15:01Z</dcterms:modified>
  <cp:category/>
  <cp:version/>
  <cp:contentType/>
  <cp:contentStatus/>
</cp:coreProperties>
</file>